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7/"/>
    </mc:Choice>
  </mc:AlternateContent>
  <xr:revisionPtr revIDLastSave="0" documentId="8_{D32E214B-0C71-4612-BCFA-F959E868B666}" xr6:coauthVersionLast="44" xr6:coauthVersionMax="44" xr10:uidLastSave="{00000000-0000-0000-0000-000000000000}"/>
  <bookViews>
    <workbookView xWindow="31680" yWindow="2505" windowWidth="15645" windowHeight="12795"/>
  </bookViews>
  <sheets>
    <sheet name="Trap" sheetId="1" r:id="rId1"/>
    <sheet name="Trp Tm" sheetId="4" r:id="rId2"/>
    <sheet name="DBL" sheetId="2" r:id="rId3"/>
    <sheet name="DBL Tm" sheetId="5" r:id="rId4"/>
    <sheet name="Skeet" sheetId="3" r:id="rId5"/>
    <sheet name="Skt Tm" sheetId="6" r:id="rId6"/>
    <sheet name="Sheet1" sheetId="7" r:id="rId7"/>
  </sheets>
  <definedNames>
    <definedName name="_xlnm._FilterDatabase" localSheetId="2" hidden="1">DBL!$A$37:$R$57</definedName>
    <definedName name="_xlnm._FilterDatabase" localSheetId="4" hidden="1">Skeet!$A$55:$AA$101</definedName>
    <definedName name="_xlnm._FilterDatabase" localSheetId="0" hidden="1">Trap!#REF!</definedName>
    <definedName name="_xlnm.Print_Area" localSheetId="2">DBL!$A$1:$U$74</definedName>
    <definedName name="_xlnm.Print_Area" localSheetId="3">'DBL Tm'!$A$1:$L$29</definedName>
    <definedName name="_xlnm.Print_Area" localSheetId="4">Skeet!$A$1:$AC$204</definedName>
    <definedName name="_xlnm.Print_Area" localSheetId="5">'Skt Tm'!$A$1:$F$18</definedName>
    <definedName name="_xlnm.Print_Area" localSheetId="0">Trap!#REF!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" i="2" l="1"/>
  <c r="S6" i="2"/>
  <c r="S7" i="2"/>
  <c r="S26" i="2"/>
  <c r="S27" i="2"/>
  <c r="S28" i="2"/>
  <c r="J38" i="2"/>
  <c r="N38" i="2"/>
  <c r="O38" i="2" s="1"/>
  <c r="Q38" i="2" s="1"/>
  <c r="J39" i="2"/>
  <c r="N39" i="2"/>
  <c r="O39" i="2" s="1"/>
  <c r="Q39" i="2" s="1"/>
  <c r="J40" i="2"/>
  <c r="N40" i="2"/>
  <c r="O40" i="2" s="1"/>
  <c r="Q40" i="2" s="1"/>
  <c r="J41" i="2"/>
  <c r="N41" i="2"/>
  <c r="O41" i="2" s="1"/>
  <c r="Q41" i="2" s="1"/>
  <c r="J42" i="2"/>
  <c r="N42" i="2"/>
  <c r="O42" i="2" s="1"/>
  <c r="Q42" i="2" s="1"/>
  <c r="S42" i="2" s="1"/>
  <c r="J43" i="2"/>
  <c r="O43" i="2" s="1"/>
  <c r="N43" i="2"/>
  <c r="Q43" i="2"/>
  <c r="S43" i="2" s="1"/>
  <c r="J44" i="2"/>
  <c r="N44" i="2"/>
  <c r="O44" i="2"/>
  <c r="J45" i="2"/>
  <c r="O45" i="2" s="1"/>
  <c r="N45" i="2"/>
  <c r="J46" i="2"/>
  <c r="N46" i="2"/>
  <c r="O46" i="2" s="1"/>
  <c r="J47" i="2"/>
  <c r="N47" i="2"/>
  <c r="O47" i="2"/>
  <c r="J48" i="2"/>
  <c r="N48" i="2"/>
  <c r="O48" i="2"/>
  <c r="J49" i="2"/>
  <c r="O49" i="2" s="1"/>
  <c r="N49" i="2"/>
  <c r="J50" i="2"/>
  <c r="N50" i="2"/>
  <c r="O50" i="2" s="1"/>
  <c r="J51" i="2"/>
  <c r="N51" i="2"/>
  <c r="O51" i="2" s="1"/>
  <c r="J52" i="2"/>
  <c r="N52" i="2"/>
  <c r="O52" i="2"/>
  <c r="J53" i="2"/>
  <c r="O53" i="2" s="1"/>
  <c r="N53" i="2"/>
  <c r="J54" i="2"/>
  <c r="N54" i="2"/>
  <c r="O54" i="2" s="1"/>
  <c r="J55" i="2"/>
  <c r="N55" i="2"/>
  <c r="O55" i="2"/>
  <c r="J56" i="2"/>
  <c r="N56" i="2"/>
  <c r="O56" i="2"/>
  <c r="J57" i="2"/>
  <c r="O57" i="2" s="1"/>
  <c r="N57" i="2"/>
  <c r="J58" i="2"/>
  <c r="N58" i="2"/>
  <c r="O58" i="2" s="1"/>
  <c r="J59" i="2"/>
  <c r="N59" i="2"/>
  <c r="O59" i="2" s="1"/>
  <c r="J65" i="2"/>
  <c r="N65" i="2"/>
  <c r="O65" i="2"/>
  <c r="Q65" i="2" s="1"/>
  <c r="J66" i="2"/>
  <c r="N66" i="2"/>
  <c r="O66" i="2"/>
  <c r="Q66" i="2" s="1"/>
  <c r="J67" i="2"/>
  <c r="N67" i="2"/>
  <c r="O67" i="2"/>
  <c r="Q67" i="2" s="1"/>
  <c r="J68" i="2"/>
  <c r="N68" i="2"/>
  <c r="O68" i="2"/>
  <c r="Q68" i="2" s="1"/>
  <c r="J69" i="2"/>
  <c r="N69" i="2"/>
  <c r="O69" i="2"/>
  <c r="Q69" i="2" s="1"/>
  <c r="J70" i="2"/>
  <c r="N70" i="2"/>
  <c r="O70" i="2"/>
  <c r="Q70" i="2" s="1"/>
  <c r="J71" i="2"/>
  <c r="N71" i="2"/>
  <c r="O71" i="2"/>
  <c r="J72" i="2"/>
  <c r="O72" i="2" s="1"/>
  <c r="N72" i="2"/>
  <c r="J73" i="2"/>
  <c r="N73" i="2"/>
  <c r="O73" i="2" s="1"/>
  <c r="J74" i="2"/>
  <c r="N74" i="2"/>
  <c r="O74" i="2"/>
  <c r="D14" i="5"/>
  <c r="I14" i="5"/>
  <c r="D20" i="5"/>
  <c r="I20" i="5"/>
  <c r="O1" i="7"/>
  <c r="T1" i="7"/>
  <c r="Y1" i="7"/>
  <c r="Z1" i="7"/>
  <c r="O2" i="7"/>
  <c r="T2" i="7"/>
  <c r="Y2" i="7"/>
  <c r="Z2" i="7"/>
  <c r="O3" i="7"/>
  <c r="T3" i="7"/>
  <c r="Y3" i="7"/>
  <c r="Z3" i="7"/>
  <c r="O4" i="7"/>
  <c r="T4" i="7"/>
  <c r="Y4" i="7"/>
  <c r="Z4" i="7"/>
  <c r="O5" i="7"/>
  <c r="T5" i="7"/>
  <c r="Y5" i="7"/>
  <c r="Z5" i="7"/>
  <c r="O6" i="7"/>
  <c r="T6" i="7"/>
  <c r="Y6" i="7"/>
  <c r="Z6" i="7"/>
  <c r="O7" i="7"/>
  <c r="T7" i="7"/>
  <c r="Y7" i="7"/>
  <c r="Z7" i="7"/>
  <c r="O8" i="7"/>
  <c r="T8" i="7"/>
  <c r="Y8" i="7"/>
  <c r="Z8" i="7"/>
  <c r="O9" i="7"/>
  <c r="T9" i="7"/>
  <c r="Y9" i="7"/>
  <c r="Z9" i="7"/>
  <c r="O10" i="7"/>
  <c r="T10" i="7"/>
  <c r="Y10" i="7"/>
  <c r="Z10" i="7"/>
  <c r="O11" i="7"/>
  <c r="T11" i="7"/>
  <c r="Y11" i="7"/>
  <c r="Z11" i="7"/>
  <c r="O12" i="7"/>
  <c r="T12" i="7"/>
  <c r="Y12" i="7"/>
  <c r="Z12" i="7"/>
  <c r="O13" i="7"/>
  <c r="T13" i="7"/>
  <c r="Y13" i="7"/>
  <c r="Z13" i="7"/>
  <c r="O14" i="7"/>
  <c r="T14" i="7"/>
  <c r="Y14" i="7"/>
  <c r="Z14" i="7"/>
  <c r="O15" i="7"/>
  <c r="T15" i="7"/>
  <c r="Y15" i="7"/>
  <c r="Z15" i="7"/>
  <c r="O16" i="7"/>
  <c r="T16" i="7"/>
  <c r="Y16" i="7"/>
  <c r="Z16" i="7"/>
  <c r="O17" i="7"/>
  <c r="T17" i="7"/>
  <c r="Y17" i="7"/>
  <c r="Z17" i="7"/>
  <c r="O18" i="7"/>
  <c r="T18" i="7"/>
  <c r="Y18" i="7"/>
  <c r="Z18" i="7"/>
  <c r="O19" i="7"/>
  <c r="T19" i="7"/>
  <c r="Y19" i="7"/>
  <c r="Z19" i="7"/>
  <c r="O20" i="7"/>
  <c r="T20" i="7"/>
  <c r="Y20" i="7"/>
  <c r="Z20" i="7"/>
  <c r="O21" i="7"/>
  <c r="T21" i="7"/>
  <c r="Y21" i="7"/>
  <c r="Z21" i="7"/>
  <c r="O22" i="7"/>
  <c r="T22" i="7"/>
  <c r="Y22" i="7"/>
  <c r="Z22" i="7"/>
  <c r="O23" i="7"/>
  <c r="T23" i="7"/>
  <c r="Y23" i="7"/>
  <c r="Z23" i="7"/>
  <c r="O24" i="7"/>
  <c r="T24" i="7"/>
  <c r="Y24" i="7"/>
  <c r="Z24" i="7"/>
  <c r="Q5" i="3"/>
  <c r="Q6" i="3"/>
  <c r="Q7" i="3"/>
  <c r="Q11" i="3"/>
  <c r="Q12" i="3"/>
  <c r="Q13" i="3"/>
  <c r="K56" i="3"/>
  <c r="P56" i="3"/>
  <c r="V56" i="3" s="1"/>
  <c r="U56" i="3"/>
  <c r="K57" i="3"/>
  <c r="P57" i="3"/>
  <c r="V57" i="3" s="1"/>
  <c r="U57" i="3"/>
  <c r="K58" i="3"/>
  <c r="P58" i="3"/>
  <c r="U58" i="3"/>
  <c r="K59" i="3"/>
  <c r="P59" i="3"/>
  <c r="V59" i="3" s="1"/>
  <c r="U59" i="3"/>
  <c r="K60" i="3"/>
  <c r="P60" i="3"/>
  <c r="V60" i="3" s="1"/>
  <c r="U60" i="3"/>
  <c r="K61" i="3"/>
  <c r="P61" i="3"/>
  <c r="V61" i="3" s="1"/>
  <c r="U61" i="3"/>
  <c r="K62" i="3"/>
  <c r="P62" i="3"/>
  <c r="U62" i="3"/>
  <c r="K63" i="3"/>
  <c r="P63" i="3"/>
  <c r="V63" i="3" s="1"/>
  <c r="U63" i="3"/>
  <c r="K64" i="3"/>
  <c r="P64" i="3"/>
  <c r="V64" i="3" s="1"/>
  <c r="U64" i="3"/>
  <c r="K65" i="3"/>
  <c r="P65" i="3"/>
  <c r="V65" i="3" s="1"/>
  <c r="U65" i="3"/>
  <c r="K66" i="3"/>
  <c r="P66" i="3"/>
  <c r="U66" i="3"/>
  <c r="K67" i="3"/>
  <c r="P67" i="3"/>
  <c r="V67" i="3" s="1"/>
  <c r="U67" i="3"/>
  <c r="K68" i="3"/>
  <c r="P68" i="3"/>
  <c r="V68" i="3" s="1"/>
  <c r="U68" i="3"/>
  <c r="K69" i="3"/>
  <c r="P69" i="3"/>
  <c r="V69" i="3" s="1"/>
  <c r="U69" i="3"/>
  <c r="K70" i="3"/>
  <c r="P70" i="3"/>
  <c r="U70" i="3"/>
  <c r="K71" i="3"/>
  <c r="P71" i="3"/>
  <c r="V71" i="3" s="1"/>
  <c r="U71" i="3"/>
  <c r="K72" i="3"/>
  <c r="P72" i="3"/>
  <c r="V72" i="3" s="1"/>
  <c r="U72" i="3"/>
  <c r="K73" i="3"/>
  <c r="P73" i="3"/>
  <c r="V73" i="3" s="1"/>
  <c r="U73" i="3"/>
  <c r="K74" i="3"/>
  <c r="P74" i="3"/>
  <c r="U74" i="3"/>
  <c r="K75" i="3"/>
  <c r="P75" i="3"/>
  <c r="V75" i="3" s="1"/>
  <c r="U75" i="3"/>
  <c r="K76" i="3"/>
  <c r="P76" i="3"/>
  <c r="V76" i="3" s="1"/>
  <c r="U76" i="3"/>
  <c r="K77" i="3"/>
  <c r="P77" i="3"/>
  <c r="V77" i="3" s="1"/>
  <c r="U77" i="3"/>
  <c r="K78" i="3"/>
  <c r="P78" i="3"/>
  <c r="U78" i="3"/>
  <c r="K79" i="3"/>
  <c r="P79" i="3"/>
  <c r="V79" i="3" s="1"/>
  <c r="U79" i="3"/>
  <c r="K80" i="3"/>
  <c r="P80" i="3"/>
  <c r="V80" i="3" s="1"/>
  <c r="U80" i="3"/>
  <c r="K81" i="3"/>
  <c r="P81" i="3"/>
  <c r="V81" i="3" s="1"/>
  <c r="U81" i="3"/>
  <c r="K82" i="3"/>
  <c r="P82" i="3"/>
  <c r="U82" i="3"/>
  <c r="K83" i="3"/>
  <c r="P83" i="3"/>
  <c r="V83" i="3" s="1"/>
  <c r="U83" i="3"/>
  <c r="K84" i="3"/>
  <c r="P84" i="3"/>
  <c r="V84" i="3" s="1"/>
  <c r="U84" i="3"/>
  <c r="K85" i="3"/>
  <c r="P85" i="3"/>
  <c r="V85" i="3" s="1"/>
  <c r="U85" i="3"/>
  <c r="K86" i="3"/>
  <c r="P86" i="3"/>
  <c r="U86" i="3"/>
  <c r="K87" i="3"/>
  <c r="P87" i="3"/>
  <c r="V87" i="3" s="1"/>
  <c r="U87" i="3"/>
  <c r="K88" i="3"/>
  <c r="P88" i="3"/>
  <c r="V88" i="3" s="1"/>
  <c r="U88" i="3"/>
  <c r="K89" i="3"/>
  <c r="P89" i="3"/>
  <c r="V89" i="3" s="1"/>
  <c r="U89" i="3"/>
  <c r="K90" i="3"/>
  <c r="P90" i="3"/>
  <c r="U90" i="3"/>
  <c r="K91" i="3"/>
  <c r="P91" i="3"/>
  <c r="V91" i="3" s="1"/>
  <c r="U91" i="3"/>
  <c r="K92" i="3"/>
  <c r="P92" i="3"/>
  <c r="V92" i="3" s="1"/>
  <c r="U92" i="3"/>
  <c r="K93" i="3"/>
  <c r="P93" i="3"/>
  <c r="V93" i="3" s="1"/>
  <c r="U93" i="3"/>
  <c r="K94" i="3"/>
  <c r="P94" i="3"/>
  <c r="U94" i="3"/>
  <c r="K95" i="3"/>
  <c r="P95" i="3"/>
  <c r="V95" i="3" s="1"/>
  <c r="U95" i="3"/>
  <c r="K96" i="3"/>
  <c r="P96" i="3"/>
  <c r="V96" i="3" s="1"/>
  <c r="U96" i="3"/>
  <c r="K97" i="3"/>
  <c r="P97" i="3"/>
  <c r="V97" i="3" s="1"/>
  <c r="U97" i="3"/>
  <c r="K98" i="3"/>
  <c r="P98" i="3"/>
  <c r="U98" i="3"/>
  <c r="K99" i="3"/>
  <c r="P99" i="3"/>
  <c r="V99" i="3" s="1"/>
  <c r="U99" i="3"/>
  <c r="K100" i="3"/>
  <c r="P100" i="3"/>
  <c r="V100" i="3" s="1"/>
  <c r="U100" i="3"/>
  <c r="K101" i="3"/>
  <c r="P101" i="3"/>
  <c r="V101" i="3" s="1"/>
  <c r="U101" i="3"/>
  <c r="K102" i="3"/>
  <c r="P102" i="3"/>
  <c r="U102" i="3"/>
  <c r="K103" i="3"/>
  <c r="P103" i="3"/>
  <c r="V103" i="3" s="1"/>
  <c r="U103" i="3"/>
  <c r="K104" i="3"/>
  <c r="P104" i="3"/>
  <c r="V104" i="3" s="1"/>
  <c r="U104" i="3"/>
  <c r="K105" i="3"/>
  <c r="P105" i="3"/>
  <c r="V105" i="3" s="1"/>
  <c r="U105" i="3"/>
  <c r="K106" i="3"/>
  <c r="P106" i="3"/>
  <c r="K107" i="3"/>
  <c r="P107" i="3"/>
  <c r="U107" i="3"/>
  <c r="V107" i="3" s="1"/>
  <c r="K114" i="3"/>
  <c r="P114" i="3"/>
  <c r="U114" i="3"/>
  <c r="V114" i="3" s="1"/>
  <c r="Y114" i="3" s="1"/>
  <c r="K115" i="3"/>
  <c r="P115" i="3"/>
  <c r="U115" i="3"/>
  <c r="K116" i="3"/>
  <c r="V116" i="3" s="1"/>
  <c r="Y116" i="3" s="1"/>
  <c r="P116" i="3"/>
  <c r="U116" i="3"/>
  <c r="K117" i="3"/>
  <c r="P117" i="3"/>
  <c r="U117" i="3"/>
  <c r="V117" i="3"/>
  <c r="Y117" i="3" s="1"/>
  <c r="K118" i="3"/>
  <c r="P118" i="3"/>
  <c r="U118" i="3"/>
  <c r="V118" i="3" s="1"/>
  <c r="Y118" i="3" s="1"/>
  <c r="K119" i="3"/>
  <c r="P119" i="3"/>
  <c r="U119" i="3"/>
  <c r="K120" i="3"/>
  <c r="P120" i="3"/>
  <c r="V120" i="3" s="1"/>
  <c r="U120" i="3"/>
  <c r="K121" i="3"/>
  <c r="P121" i="3"/>
  <c r="V121" i="3" s="1"/>
  <c r="U121" i="3"/>
  <c r="K122" i="3"/>
  <c r="P122" i="3"/>
  <c r="V122" i="3" s="1"/>
  <c r="U122" i="3"/>
  <c r="K123" i="3"/>
  <c r="P123" i="3"/>
  <c r="U123" i="3"/>
  <c r="K124" i="3"/>
  <c r="P124" i="3"/>
  <c r="V124" i="3" s="1"/>
  <c r="U124" i="3"/>
  <c r="K125" i="3"/>
  <c r="P125" i="3"/>
  <c r="V125" i="3" s="1"/>
  <c r="U125" i="3"/>
  <c r="K126" i="3"/>
  <c r="P126" i="3"/>
  <c r="V126" i="3" s="1"/>
  <c r="U126" i="3"/>
  <c r="K127" i="3"/>
  <c r="P127" i="3"/>
  <c r="U127" i="3"/>
  <c r="K128" i="3"/>
  <c r="P128" i="3"/>
  <c r="V128" i="3" s="1"/>
  <c r="U128" i="3"/>
  <c r="K129" i="3"/>
  <c r="P129" i="3"/>
  <c r="V129" i="3" s="1"/>
  <c r="U129" i="3"/>
  <c r="K130" i="3"/>
  <c r="P130" i="3"/>
  <c r="V130" i="3" s="1"/>
  <c r="U130" i="3"/>
  <c r="K131" i="3"/>
  <c r="P131" i="3"/>
  <c r="U131" i="3"/>
  <c r="K132" i="3"/>
  <c r="P132" i="3"/>
  <c r="V132" i="3" s="1"/>
  <c r="U132" i="3"/>
  <c r="K133" i="3"/>
  <c r="P133" i="3"/>
  <c r="V133" i="3" s="1"/>
  <c r="U133" i="3"/>
  <c r="K134" i="3"/>
  <c r="P134" i="3"/>
  <c r="V134" i="3" s="1"/>
  <c r="U134" i="3"/>
  <c r="K135" i="3"/>
  <c r="P135" i="3"/>
  <c r="U135" i="3"/>
  <c r="K136" i="3"/>
  <c r="P136" i="3"/>
  <c r="V136" i="3" s="1"/>
  <c r="U136" i="3"/>
  <c r="K137" i="3"/>
  <c r="P137" i="3"/>
  <c r="V137" i="3" s="1"/>
  <c r="U137" i="3"/>
  <c r="P142" i="3"/>
  <c r="R142" i="3" s="1"/>
  <c r="P143" i="3"/>
  <c r="R143" i="3"/>
  <c r="P144" i="3"/>
  <c r="P147" i="3"/>
  <c r="P148" i="3"/>
  <c r="P149" i="3"/>
  <c r="K171" i="3"/>
  <c r="V171" i="3" s="1"/>
  <c r="P171" i="3"/>
  <c r="U171" i="3"/>
  <c r="Y171" i="3"/>
  <c r="AA171" i="3" s="1"/>
  <c r="K172" i="3"/>
  <c r="P172" i="3"/>
  <c r="U172" i="3"/>
  <c r="V172" i="3" s="1"/>
  <c r="Y172" i="3" s="1"/>
  <c r="AA172" i="3" s="1"/>
  <c r="K173" i="3"/>
  <c r="P173" i="3"/>
  <c r="V173" i="3" s="1"/>
  <c r="Y173" i="3" s="1"/>
  <c r="U173" i="3"/>
  <c r="K174" i="3"/>
  <c r="V174" i="3" s="1"/>
  <c r="Y174" i="3" s="1"/>
  <c r="P174" i="3"/>
  <c r="U174" i="3"/>
  <c r="K175" i="3"/>
  <c r="P175" i="3"/>
  <c r="U175" i="3"/>
  <c r="V175" i="3"/>
  <c r="Y175" i="3" s="1"/>
  <c r="K176" i="3"/>
  <c r="V176" i="3" s="1"/>
  <c r="Y176" i="3" s="1"/>
  <c r="P176" i="3"/>
  <c r="U176" i="3"/>
  <c r="K177" i="3"/>
  <c r="V177" i="3" s="1"/>
  <c r="P177" i="3"/>
  <c r="U177" i="3"/>
  <c r="K178" i="3"/>
  <c r="V178" i="3" s="1"/>
  <c r="P178" i="3"/>
  <c r="U178" i="3"/>
  <c r="K179" i="3"/>
  <c r="V179" i="3" s="1"/>
  <c r="P179" i="3"/>
  <c r="U179" i="3"/>
  <c r="K180" i="3"/>
  <c r="V180" i="3" s="1"/>
  <c r="P180" i="3"/>
  <c r="U180" i="3"/>
  <c r="K181" i="3"/>
  <c r="V181" i="3" s="1"/>
  <c r="P181" i="3"/>
  <c r="U181" i="3"/>
  <c r="K182" i="3"/>
  <c r="V182" i="3" s="1"/>
  <c r="P182" i="3"/>
  <c r="U182" i="3"/>
  <c r="K183" i="3"/>
  <c r="V183" i="3" s="1"/>
  <c r="P183" i="3"/>
  <c r="U183" i="3"/>
  <c r="K184" i="3"/>
  <c r="V184" i="3" s="1"/>
  <c r="P184" i="3"/>
  <c r="U184" i="3"/>
  <c r="K185" i="3"/>
  <c r="V185" i="3" s="1"/>
  <c r="P185" i="3"/>
  <c r="U185" i="3"/>
  <c r="K186" i="3"/>
  <c r="V186" i="3" s="1"/>
  <c r="P186" i="3"/>
  <c r="U186" i="3"/>
  <c r="K187" i="3"/>
  <c r="V187" i="3" s="1"/>
  <c r="P187" i="3"/>
  <c r="U187" i="3"/>
  <c r="K195" i="3"/>
  <c r="V195" i="3" s="1"/>
  <c r="Y195" i="3" s="1"/>
  <c r="P195" i="3"/>
  <c r="U195" i="3"/>
  <c r="K196" i="3"/>
  <c r="P196" i="3"/>
  <c r="U196" i="3"/>
  <c r="V196" i="3"/>
  <c r="Y196" i="3" s="1"/>
  <c r="K197" i="3"/>
  <c r="P197" i="3"/>
  <c r="V197" i="3" s="1"/>
  <c r="Y197" i="3" s="1"/>
  <c r="U197" i="3"/>
  <c r="K198" i="3"/>
  <c r="V198" i="3" s="1"/>
  <c r="Y198" i="3" s="1"/>
  <c r="P198" i="3"/>
  <c r="U198" i="3"/>
  <c r="K199" i="3"/>
  <c r="V199" i="3" s="1"/>
  <c r="Y199" i="3" s="1"/>
  <c r="P199" i="3"/>
  <c r="U199" i="3"/>
  <c r="K200" i="3"/>
  <c r="P200" i="3"/>
  <c r="U200" i="3"/>
  <c r="V200" i="3"/>
  <c r="Y200" i="3" s="1"/>
  <c r="K201" i="3"/>
  <c r="P201" i="3"/>
  <c r="V201" i="3" s="1"/>
  <c r="U201" i="3"/>
  <c r="K202" i="3"/>
  <c r="V202" i="3" s="1"/>
  <c r="P202" i="3"/>
  <c r="U202" i="3"/>
  <c r="K203" i="3"/>
  <c r="P203" i="3"/>
  <c r="V203" i="3" s="1"/>
  <c r="U203" i="3"/>
  <c r="D12" i="6"/>
  <c r="D17" i="6"/>
  <c r="D12" i="4"/>
  <c r="D18" i="4"/>
  <c r="D30" i="4"/>
  <c r="D36" i="4"/>
  <c r="D42" i="4"/>
  <c r="D51" i="4"/>
  <c r="D56" i="4"/>
  <c r="D62" i="4"/>
  <c r="D67" i="4"/>
  <c r="D72" i="4"/>
  <c r="D77" i="4"/>
  <c r="D86" i="4"/>
  <c r="D91" i="4"/>
  <c r="D96" i="4"/>
  <c r="D101" i="4"/>
  <c r="D113" i="4"/>
  <c r="D119" i="4"/>
  <c r="D125" i="4"/>
  <c r="D132" i="4"/>
  <c r="D137" i="4"/>
  <c r="D142" i="4"/>
  <c r="D149" i="4"/>
  <c r="D155" i="4"/>
  <c r="D160" i="4"/>
  <c r="V135" i="3" l="1"/>
  <c r="V131" i="3"/>
  <c r="V127" i="3"/>
  <c r="V123" i="3"/>
  <c r="V119" i="3"/>
  <c r="V115" i="3"/>
  <c r="Y115" i="3" s="1"/>
  <c r="V106" i="3"/>
  <c r="V102" i="3"/>
  <c r="V98" i="3"/>
  <c r="V94" i="3"/>
  <c r="V90" i="3"/>
  <c r="V86" i="3"/>
  <c r="V82" i="3"/>
  <c r="V78" i="3"/>
  <c r="V74" i="3"/>
  <c r="V70" i="3"/>
  <c r="V66" i="3"/>
  <c r="V62" i="3"/>
  <c r="V58" i="3"/>
</calcChain>
</file>

<file path=xl/sharedStrings.xml><?xml version="1.0" encoding="utf-8"?>
<sst xmlns="http://schemas.openxmlformats.org/spreadsheetml/2006/main" count="1284" uniqueCount="432">
  <si>
    <t>MEN'S TRAP RESULTS</t>
  </si>
  <si>
    <t>Champion</t>
  </si>
  <si>
    <t>2nd Place</t>
  </si>
  <si>
    <t>3rd Place</t>
  </si>
  <si>
    <t>Comp</t>
  </si>
  <si>
    <t>Last</t>
  </si>
  <si>
    <t>Age</t>
  </si>
  <si>
    <t>Cat</t>
  </si>
  <si>
    <t>J2</t>
  </si>
  <si>
    <t>J1</t>
  </si>
  <si>
    <t>J3</t>
  </si>
  <si>
    <t>Day1</t>
  </si>
  <si>
    <t>Day2</t>
  </si>
  <si>
    <t>Total</t>
  </si>
  <si>
    <t>Final</t>
  </si>
  <si>
    <t>WOMEN'S TRAP RESULTS</t>
  </si>
  <si>
    <t>Pos</t>
  </si>
  <si>
    <t>MEN'S SKEET RESULTS</t>
  </si>
  <si>
    <t>WOMEN'S SKEET RESULTS</t>
  </si>
  <si>
    <t>MEN'S DOUBLE TRAP RESULTS</t>
  </si>
  <si>
    <t>1st Place</t>
  </si>
  <si>
    <t>Mike Herman</t>
  </si>
  <si>
    <t>Ryan Hadden</t>
  </si>
  <si>
    <t>Matt Wallace</t>
  </si>
  <si>
    <t>Matt Heck</t>
  </si>
  <si>
    <t>2-Man Team Open Men</t>
  </si>
  <si>
    <t>3-Man Team Open Men</t>
  </si>
  <si>
    <t>John Mullins</t>
  </si>
  <si>
    <t>2-Man Team Junior Men</t>
  </si>
  <si>
    <t>Team Cali</t>
  </si>
  <si>
    <t>Jake Wallace</t>
  </si>
  <si>
    <t>Day3</t>
  </si>
  <si>
    <t>Bill Keever</t>
  </si>
  <si>
    <t>Josh Richmond</t>
  </si>
  <si>
    <t xml:space="preserve"> </t>
  </si>
  <si>
    <t xml:space="preserve">                      </t>
  </si>
  <si>
    <t>Shawn Dulohery</t>
  </si>
  <si>
    <t>Matt DePuydt</t>
  </si>
  <si>
    <t>AMU Gold</t>
  </si>
  <si>
    <t>Jacob Turner</t>
  </si>
  <si>
    <t>Day4</t>
  </si>
  <si>
    <t>S2</t>
  </si>
  <si>
    <t>S1</t>
  </si>
  <si>
    <t>U</t>
  </si>
  <si>
    <t>VET</t>
  </si>
  <si>
    <t>Class</t>
  </si>
  <si>
    <t>C</t>
  </si>
  <si>
    <t>B</t>
  </si>
  <si>
    <t>AA</t>
  </si>
  <si>
    <t>D</t>
  </si>
  <si>
    <t>A</t>
  </si>
  <si>
    <t>E</t>
  </si>
  <si>
    <t>SHOTGUN NATIONAL CHAMPIONSHIPS - TRAP</t>
  </si>
  <si>
    <t>Falcons</t>
  </si>
  <si>
    <t>Dominic Grazioli</t>
  </si>
  <si>
    <t>Calvin Smiley</t>
  </si>
  <si>
    <t>Caitlin Barney</t>
  </si>
  <si>
    <t>Victoria Burch</t>
  </si>
  <si>
    <t>Corey Cogdell</t>
  </si>
  <si>
    <t>Tamara Desso</t>
  </si>
  <si>
    <t>Susan Sledge</t>
  </si>
  <si>
    <t>Collyn Loper</t>
  </si>
  <si>
    <t>Molly Bender</t>
  </si>
  <si>
    <t>Samantha Olsen</t>
  </si>
  <si>
    <t>SO</t>
  </si>
  <si>
    <t>High Class A</t>
  </si>
  <si>
    <t>High Class D/E</t>
  </si>
  <si>
    <t>Junior Champion</t>
  </si>
  <si>
    <t>High J2</t>
  </si>
  <si>
    <t>High Collegiate</t>
  </si>
  <si>
    <t>Senior</t>
  </si>
  <si>
    <t>High S2</t>
  </si>
  <si>
    <t>High Vet</t>
  </si>
  <si>
    <t>High Class B</t>
  </si>
  <si>
    <t>High Class E</t>
  </si>
  <si>
    <t>Army Gold</t>
  </si>
  <si>
    <t>SHOTGUN NATIONAL CHAMPIIONSHIPS - SKEET</t>
  </si>
  <si>
    <t>High Class B/C</t>
  </si>
  <si>
    <t>High J3</t>
  </si>
  <si>
    <t>High Class C/D</t>
  </si>
  <si>
    <t>Senior Champion</t>
  </si>
  <si>
    <t>JUNIOR MEN'S DOUBLE TRAP RESULTS</t>
  </si>
  <si>
    <t>JUNIOR MEN'S SKEET RESULTS</t>
  </si>
  <si>
    <t>JUNIOR WOMEN'S SKEET RESULTS</t>
  </si>
  <si>
    <t>264 + 19 = 283</t>
  </si>
  <si>
    <t>256 + 20 = 276</t>
  </si>
  <si>
    <t>246 + 21 = 267</t>
  </si>
  <si>
    <t>270 + 23 = 293</t>
  </si>
  <si>
    <t>265 + 25 = 290</t>
  </si>
  <si>
    <t>264 + 24 = 288</t>
  </si>
  <si>
    <t>2007 USA SHOOTING SHOTGUN NATIONAL CHAMPIONSHIPS</t>
  </si>
  <si>
    <t>JUNE 17-18, 2007</t>
  </si>
  <si>
    <t>June 17-19, 2007</t>
  </si>
  <si>
    <t xml:space="preserve">  </t>
  </si>
  <si>
    <t>Mark Weeks</t>
  </si>
  <si>
    <t>Glenn Eller</t>
  </si>
  <si>
    <t>Jeff Holguin</t>
  </si>
  <si>
    <t>CLEAN</t>
  </si>
  <si>
    <t>SWEEP</t>
  </si>
  <si>
    <t>Button, Wiley Paul, Jr.</t>
  </si>
  <si>
    <t>Cardenas, Fernando</t>
  </si>
  <si>
    <t>Cardenas, Hebert</t>
  </si>
  <si>
    <t>Eller  III, Walton Glenn</t>
  </si>
  <si>
    <t>Evans,  Steven T.</t>
  </si>
  <si>
    <t>Fodor, Jared A</t>
  </si>
  <si>
    <t>Gearhart, Bryce Michael</t>
  </si>
  <si>
    <t>Gulledge, Corey</t>
  </si>
  <si>
    <t>Holguin, Jeff</t>
  </si>
  <si>
    <t>Inman, Walter E.</t>
  </si>
  <si>
    <t>Jarrett, Ross D</t>
  </si>
  <si>
    <t>Keever, Bill</t>
  </si>
  <si>
    <t>Lutz, Sam F</t>
  </si>
  <si>
    <t>Maher, Brian Patrick</t>
  </si>
  <si>
    <t>Moyer, Jeff A</t>
  </si>
  <si>
    <t>Patton, Gregory S.</t>
  </si>
  <si>
    <t>Rich, Daniel I</t>
  </si>
  <si>
    <t>Richmond, Josh M</t>
  </si>
  <si>
    <t>Richmond, Justin L</t>
  </si>
  <si>
    <t>Rupert, Ian J.</t>
  </si>
  <si>
    <t>Weger, Dwayne</t>
  </si>
  <si>
    <t>Weger, Johnny</t>
  </si>
  <si>
    <t>Arribas, Juan Carlos</t>
  </si>
  <si>
    <t>Barrientos, Fernando Jose</t>
  </si>
  <si>
    <t>Bayer, T.J. Jacob</t>
  </si>
  <si>
    <t>Blanchard  III, Wilfred Bill</t>
  </si>
  <si>
    <t>Buretz, Trey M.</t>
  </si>
  <si>
    <t>Chavalitlekha, Roy Anthony</t>
  </si>
  <si>
    <t>Chiang, Sai</t>
  </si>
  <si>
    <t>Coggins, Thomas A.</t>
  </si>
  <si>
    <t>Daffern, Luke Mitchell</t>
  </si>
  <si>
    <t>Dulohery, Shawn C</t>
  </si>
  <si>
    <t>Dunn, Joseph D</t>
  </si>
  <si>
    <t>Echeverria, Dariush</t>
  </si>
  <si>
    <t>Gibson  III, Jimmy V.</t>
  </si>
  <si>
    <t>Graves, James Todd</t>
  </si>
  <si>
    <t>Grehan, John A</t>
  </si>
  <si>
    <t>Hand, Brian</t>
  </si>
  <si>
    <t>Haver, Chris E.</t>
  </si>
  <si>
    <t>Helberg, Lance Alan</t>
  </si>
  <si>
    <t>Hodges, Taylor T</t>
  </si>
  <si>
    <t>Ivey, Cody Michael</t>
  </si>
  <si>
    <t>Joglar, Rodrigo Severino</t>
  </si>
  <si>
    <t>Jungman, Phillip</t>
  </si>
  <si>
    <t>Kimbrough, Nick</t>
  </si>
  <si>
    <t>Knowlton, Mike</t>
  </si>
  <si>
    <t>Love, Ian</t>
  </si>
  <si>
    <t>Martin, Joshua</t>
  </si>
  <si>
    <t>Maskell. Michael</t>
  </si>
  <si>
    <t>McGrath, Jon Michael, II</t>
  </si>
  <si>
    <t>McLelland, Randal Sean</t>
  </si>
  <si>
    <t>Musser, Jesse</t>
  </si>
  <si>
    <t>Muzyka, Mark</t>
  </si>
  <si>
    <t>Neal, Samuel R</t>
  </si>
  <si>
    <t>Patterson, Rick</t>
  </si>
  <si>
    <t>Peresetsky, Michael</t>
  </si>
  <si>
    <t>Porter, S. Nash, Jr.</t>
  </si>
  <si>
    <t>Reid, Cody R</t>
  </si>
  <si>
    <t>Sanchez, Angelo</t>
  </si>
  <si>
    <t>Schiller, Kevin</t>
  </si>
  <si>
    <t>Schroeder, Scott G</t>
  </si>
  <si>
    <t>Schutzius II, Mark D</t>
  </si>
  <si>
    <t>Schutzius, Matthew D</t>
  </si>
  <si>
    <t>Thompson, Frank</t>
  </si>
  <si>
    <t>Vail, Kent</t>
  </si>
  <si>
    <t>Wampler, Stephen C</t>
  </si>
  <si>
    <t>Weeks, Mark L</t>
  </si>
  <si>
    <t>Wells, Walter D</t>
  </si>
  <si>
    <t>Wildman, Eben</t>
  </si>
  <si>
    <t>Wise, Hayden Jiles</t>
  </si>
  <si>
    <t xml:space="preserve">Wise, Hunter (Wesley) </t>
  </si>
  <si>
    <t>Zeigler, Charles</t>
  </si>
  <si>
    <t>Bankey, Terry</t>
  </si>
  <si>
    <t>Blount, Emily</t>
  </si>
  <si>
    <t>Chiang, Alexander S.</t>
  </si>
  <si>
    <t>Coggins, Sally A</t>
  </si>
  <si>
    <t>Connor, Caitlin</t>
  </si>
  <si>
    <t>Drozd, Brandy Nicole</t>
  </si>
  <si>
    <t>Dunn, Haley</t>
  </si>
  <si>
    <t>English, Amber Marie</t>
  </si>
  <si>
    <t>Grinnell, Jaiden D.</t>
  </si>
  <si>
    <t>Legate, Shari</t>
  </si>
  <si>
    <t>Leira, Andrea</t>
  </si>
  <si>
    <t>Neal, Brandie Marie</t>
  </si>
  <si>
    <t>Rhode, Kimberly S</t>
  </si>
  <si>
    <t>Smotek, Connie Schiller</t>
  </si>
  <si>
    <t>Taylor, Jacki</t>
  </si>
  <si>
    <t>Wampler, Alexandra N</t>
  </si>
  <si>
    <t>Wickman, Lori A</t>
  </si>
  <si>
    <t>*</t>
  </si>
  <si>
    <t>Scott Schroeder</t>
  </si>
  <si>
    <t>Hunter Wise</t>
  </si>
  <si>
    <t>Wannabes</t>
  </si>
  <si>
    <t>Bayo, Fernando</t>
  </si>
  <si>
    <t>PROTEST PERIOD ENDS AT 1:10 PM</t>
  </si>
  <si>
    <t>IAN RUPERT</t>
  </si>
  <si>
    <t>High J2-J3</t>
  </si>
  <si>
    <t>GREGORY PATTON</t>
  </si>
  <si>
    <t>JOHNNY WEGER</t>
  </si>
  <si>
    <t>JEFF MOYER</t>
  </si>
  <si>
    <t>WALTER INMAN</t>
  </si>
  <si>
    <t>JUSTIN RICHMOND</t>
  </si>
  <si>
    <t>DANIEL RICH</t>
  </si>
  <si>
    <t>ROSS JARRETT</t>
  </si>
  <si>
    <t>JOSH RICHMOND</t>
  </si>
  <si>
    <t>GLENN ELLER III</t>
  </si>
  <si>
    <t>JEFF HOLGUIN</t>
  </si>
  <si>
    <t>DWANE WEGER</t>
  </si>
  <si>
    <t>MATCH</t>
  </si>
  <si>
    <t>FINAL</t>
  </si>
  <si>
    <t>TOTAL</t>
  </si>
  <si>
    <r>
      <t xml:space="preserve">Brunelle, Dale Michael </t>
    </r>
    <r>
      <rPr>
        <sz val="14"/>
        <color indexed="12"/>
        <rFont val="Arial"/>
        <family val="2"/>
      </rPr>
      <t>*</t>
    </r>
  </si>
  <si>
    <t>BRIAN MAHER</t>
  </si>
  <si>
    <t>JARED FODOR</t>
  </si>
  <si>
    <t>BRYCE GEARHART</t>
  </si>
  <si>
    <t>SAM LUTZ</t>
  </si>
  <si>
    <r>
      <t>*</t>
    </r>
    <r>
      <rPr>
        <b/>
        <sz val="20"/>
        <color indexed="12"/>
        <rFont val="Arial"/>
        <family val="2"/>
      </rPr>
      <t xml:space="preserve"> = absent shooter -3 targets {rule 9.13.4.6.2}     **  = absent flanker -1 target {rule 9.5.7.7.1}</t>
    </r>
  </si>
  <si>
    <t>S.O.</t>
  </si>
  <si>
    <t>High Visitor</t>
  </si>
  <si>
    <t>Juan Carlos Arribas</t>
  </si>
  <si>
    <t>Samuel Neal</t>
  </si>
  <si>
    <t>Michael Peresetsky</t>
  </si>
  <si>
    <t>Michael Brunelle</t>
  </si>
  <si>
    <t>Sai Chiang</t>
  </si>
  <si>
    <t>Fernanado Bayo</t>
  </si>
  <si>
    <t>Brian Hand</t>
  </si>
  <si>
    <t>Joshua Martin</t>
  </si>
  <si>
    <t>Fernando Bayo</t>
  </si>
  <si>
    <t>T.J. Bayer</t>
  </si>
  <si>
    <t>Mark Schutzius</t>
  </si>
  <si>
    <t>Taylor Hodges</t>
  </si>
  <si>
    <t>Eben Wildman</t>
  </si>
  <si>
    <t>Nick Kimbrough</t>
  </si>
  <si>
    <t>Matthew Schutzius</t>
  </si>
  <si>
    <t>Phillip Jungman</t>
  </si>
  <si>
    <t>B.J. Blanchard III</t>
  </si>
  <si>
    <t>High Class C/D/E</t>
  </si>
  <si>
    <t>Terry Bankey</t>
  </si>
  <si>
    <t>Sally Coggins</t>
  </si>
  <si>
    <t>Shari Legate</t>
  </si>
  <si>
    <t>Jacki Taylor</t>
  </si>
  <si>
    <t>Jaiden Grinnell</t>
  </si>
  <si>
    <t>Haley Dunn</t>
  </si>
  <si>
    <t>Brandy Drozd</t>
  </si>
  <si>
    <t>Blanket Coat Trophy Winner</t>
  </si>
  <si>
    <t>Jo Hunt Trophy Winner</t>
  </si>
  <si>
    <t>Sizemore Trophy Winner</t>
  </si>
  <si>
    <t>Mark Muzyka</t>
  </si>
  <si>
    <t>Jesse Musser</t>
  </si>
  <si>
    <t>High Class A/B</t>
  </si>
  <si>
    <t>June 21-24 2007</t>
  </si>
  <si>
    <t>Agee Jr, James Michael</t>
  </si>
  <si>
    <t>Anderson, Dustin H</t>
  </si>
  <si>
    <t>Ansley, Keith</t>
  </si>
  <si>
    <t>Avedisian, Guy</t>
  </si>
  <si>
    <t>Baber, Thomas</t>
  </si>
  <si>
    <t>Behrens, Dennis</t>
  </si>
  <si>
    <t>Bishop, Jerry</t>
  </si>
  <si>
    <t>Brantley, Maxey</t>
  </si>
  <si>
    <t>Brol, Dany</t>
  </si>
  <si>
    <t>V</t>
  </si>
  <si>
    <t>Brol, Jean Pierre</t>
  </si>
  <si>
    <t>Browning, Tommy Lynn</t>
  </si>
  <si>
    <t>Chevalier, Judson Cash</t>
  </si>
  <si>
    <t>Chordash, Richard</t>
  </si>
  <si>
    <t>Conro, Joshua Matthew</t>
  </si>
  <si>
    <t>Court, Bret S.</t>
  </si>
  <si>
    <t>Cresswell, Josh Lee</t>
  </si>
  <si>
    <t>DePuydt, Matthew T</t>
  </si>
  <si>
    <t>Drozd, Tyler</t>
  </si>
  <si>
    <t>Dsuban, Antone</t>
  </si>
  <si>
    <t>Eyster, Evan M</t>
  </si>
  <si>
    <t>Fiddes, Cameron M</t>
  </si>
  <si>
    <t>Fiddes, John</t>
  </si>
  <si>
    <t>Flores, Michael J</t>
  </si>
  <si>
    <t>Fountain, Matthew M.</t>
  </si>
  <si>
    <t>Furman, George</t>
  </si>
  <si>
    <t>Gossett, Matthew Leland</t>
  </si>
  <si>
    <t>Gray, Keldon</t>
  </si>
  <si>
    <t>Grazioli, Dominic</t>
  </si>
  <si>
    <t>Hadden, Richard Ryan</t>
  </si>
  <si>
    <t>Harbison, Morgan D.</t>
  </si>
  <si>
    <t>Hartzell, David</t>
  </si>
  <si>
    <t>Heck, Matt J</t>
  </si>
  <si>
    <t>Heiden, Ethan J</t>
  </si>
  <si>
    <t>Yes</t>
  </si>
  <si>
    <t>Heilman, Tyler</t>
  </si>
  <si>
    <t>Henneke, Cody</t>
  </si>
  <si>
    <t>Henning, Daniel H</t>
  </si>
  <si>
    <t>Herman, Michael</t>
  </si>
  <si>
    <t>Hilburn, Nathan</t>
  </si>
  <si>
    <t>Holliday, Harold</t>
  </si>
  <si>
    <t>S3</t>
  </si>
  <si>
    <t>Holtzclaw, Stephen</t>
  </si>
  <si>
    <t>Hunt, Destry J</t>
  </si>
  <si>
    <t>Hunt, Bradford</t>
  </si>
  <si>
    <t>Inman, Seth</t>
  </si>
  <si>
    <t>Inman, Walter</t>
  </si>
  <si>
    <t>Jenson, Charles Thomas</t>
  </si>
  <si>
    <t>Johnson, Forrest</t>
  </si>
  <si>
    <t>Jolliff, Max</t>
  </si>
  <si>
    <t>Julig, Jeffrey</t>
  </si>
  <si>
    <t>Laux, Patrick</t>
  </si>
  <si>
    <t>Ledbetter, Colton Shane</t>
  </si>
  <si>
    <t>Linn, John</t>
  </si>
  <si>
    <t>Mahan, Gary</t>
  </si>
  <si>
    <t>McAdams, Shawn</t>
  </si>
  <si>
    <t>McCarty, Kross</t>
  </si>
  <si>
    <t>Mclelland, Randal</t>
  </si>
  <si>
    <t>Mein, Derrick</t>
  </si>
  <si>
    <t>Meisenbach, Tyler</t>
  </si>
  <si>
    <t>Mosier, Greg</t>
  </si>
  <si>
    <t>Moyer, Jeff</t>
  </si>
  <si>
    <t>Mullen, Paul</t>
  </si>
  <si>
    <t>Mullins, John Thomas</t>
  </si>
  <si>
    <t>Nau, Brandon D</t>
  </si>
  <si>
    <t>Nindorf, Daniel</t>
  </si>
  <si>
    <t>Nixon, Keith</t>
  </si>
  <si>
    <t>Ortiz, Cesar</t>
  </si>
  <si>
    <t>Palmer, Jarad Michael</t>
  </si>
  <si>
    <t>Plaunt, James</t>
  </si>
  <si>
    <t>Politi, Seth M</t>
  </si>
  <si>
    <t>Richardson, Brett A.</t>
  </si>
  <si>
    <t>Ritchie, Louis</t>
  </si>
  <si>
    <t>Schutzius, Mark</t>
  </si>
  <si>
    <t>YES</t>
  </si>
  <si>
    <t>Senter, David</t>
  </si>
  <si>
    <t>Shineovich, George Daniel</t>
  </si>
  <si>
    <t>Slocumb, William Shane</t>
  </si>
  <si>
    <t>Smiley, Calvin Scott</t>
  </si>
  <si>
    <t>Tullos, Zach</t>
  </si>
  <si>
    <t>Turner, Jacob</t>
  </si>
  <si>
    <t>Valdez, Richard E</t>
  </si>
  <si>
    <t>Van Gilder, Austin Michael</t>
  </si>
  <si>
    <t>Vasterling, Arthur</t>
  </si>
  <si>
    <t>Wallace, Casey</t>
  </si>
  <si>
    <t>Wallace, Kevin</t>
  </si>
  <si>
    <t>Wallace, Matthew T</t>
  </si>
  <si>
    <t>Wallace, Ryan</t>
  </si>
  <si>
    <t>Webb, Josh</t>
  </si>
  <si>
    <t>Weger, John B.</t>
  </si>
  <si>
    <t>Wells, Walter</t>
  </si>
  <si>
    <t>White, Garrett R.</t>
  </si>
  <si>
    <t>Work, Sam</t>
  </si>
  <si>
    <t>Dement, Joetta R</t>
  </si>
  <si>
    <t>Dewitt, Theresa Elizabeth</t>
  </si>
  <si>
    <t>Simpson, Emma</t>
  </si>
  <si>
    <t>Cogdell, Corey Ann</t>
  </si>
  <si>
    <t>Desso, Tamara E.</t>
  </si>
  <si>
    <t>Loper, Whitley Collyn</t>
  </si>
  <si>
    <t>Heckenkamp, Breanna</t>
  </si>
  <si>
    <t>Meyer, Cynthia B</t>
  </si>
  <si>
    <t>Bender, Molly Elizabeth</t>
  </si>
  <si>
    <t>Barney, Caitlin Elizabeth</t>
  </si>
  <si>
    <t>Young, Rebekah A.</t>
  </si>
  <si>
    <t>Wilder, Miranda J</t>
  </si>
  <si>
    <t>Baier, Katie R</t>
  </si>
  <si>
    <t>Arnold, Lynsey Dell</t>
  </si>
  <si>
    <t>Olsen, Samantha Jo</t>
  </si>
  <si>
    <t>Martinago, Stephanie</t>
  </si>
  <si>
    <t>Hollin, Cheryl Lindsey</t>
  </si>
  <si>
    <t>Browning, Kayle D.</t>
  </si>
  <si>
    <t>Sledge, Susan</t>
  </si>
  <si>
    <t>Heiden, Rachael L</t>
  </si>
  <si>
    <t>Burch, Victoria(Tori) Rose</t>
  </si>
  <si>
    <t>Savage, Maggie</t>
  </si>
  <si>
    <t>N/A</t>
  </si>
  <si>
    <t>Zauhar, Kelsey</t>
  </si>
  <si>
    <t>Bonn, Katelyn</t>
  </si>
  <si>
    <t>Swatzell, Kayla Ann</t>
  </si>
  <si>
    <t>Wells, Courtney B.</t>
  </si>
  <si>
    <t>Carroll, Ashley A.</t>
  </si>
  <si>
    <t>Hammond, Kirsten Ashley</t>
  </si>
  <si>
    <t>White, Shelby Megan</t>
  </si>
  <si>
    <t>Vasquez, Diana</t>
  </si>
  <si>
    <t>Connor, Megan</t>
  </si>
  <si>
    <r>
      <t xml:space="preserve">Balke, Michael   </t>
    </r>
    <r>
      <rPr>
        <sz val="14"/>
        <color indexed="12"/>
        <rFont val="Arial"/>
        <family val="2"/>
      </rPr>
      <t>*</t>
    </r>
  </si>
  <si>
    <r>
      <t xml:space="preserve">Evans,  Steven T. </t>
    </r>
    <r>
      <rPr>
        <b/>
        <sz val="16"/>
        <color indexed="12"/>
        <rFont val="Arial"/>
        <family val="2"/>
      </rPr>
      <t xml:space="preserve"> *</t>
    </r>
  </si>
  <si>
    <t xml:space="preserve">2007 USA SHOOTING </t>
  </si>
  <si>
    <t>results after day 1 these will still have 1st 25 targets of day 2 added</t>
  </si>
  <si>
    <t>USAF Falcons</t>
  </si>
  <si>
    <t>Mike Agee</t>
  </si>
  <si>
    <t>Shake n' Bake</t>
  </si>
  <si>
    <t>Max Joliff</t>
  </si>
  <si>
    <t>Seth Inman</t>
  </si>
  <si>
    <t>Guatemalan Team</t>
  </si>
  <si>
    <t>Brol, Pierre</t>
  </si>
  <si>
    <t>The Ringer</t>
  </si>
  <si>
    <t>Patrick Laux</t>
  </si>
  <si>
    <t>David Senter</t>
  </si>
  <si>
    <t>Willa Walla Creek #2</t>
  </si>
  <si>
    <t>Johnny Weger</t>
  </si>
  <si>
    <t>John B. Weger</t>
  </si>
  <si>
    <t>Sugar &amp; Spice</t>
  </si>
  <si>
    <t>Jeff Julig</t>
  </si>
  <si>
    <t>S &amp; S</t>
  </si>
  <si>
    <t>Seth  Inman</t>
  </si>
  <si>
    <t>Derick Mein</t>
  </si>
  <si>
    <t>Willa Walla Creek #1</t>
  </si>
  <si>
    <t>Rebels without a Clue</t>
  </si>
  <si>
    <t>Greg Mosier</t>
  </si>
  <si>
    <t>Steven Evans</t>
  </si>
  <si>
    <t>Deuce</t>
  </si>
  <si>
    <t>What the Heck …………..Turner</t>
  </si>
  <si>
    <t>Ferries &amp; Berries</t>
  </si>
  <si>
    <t>Casey Wallace</t>
  </si>
  <si>
    <t>Matt Schutzius</t>
  </si>
  <si>
    <t>Just Do It!</t>
  </si>
  <si>
    <t>Brandon Nau</t>
  </si>
  <si>
    <t>Seth Politi</t>
  </si>
  <si>
    <t>3-Person Team Open Women's</t>
  </si>
  <si>
    <t>Triple Crown</t>
  </si>
  <si>
    <t>Seabiscuit-Joetta Dement</t>
  </si>
  <si>
    <t>Man-O-War-Theresa Dewitt</t>
  </si>
  <si>
    <t>Whirlaway-Caitlin Barney</t>
  </si>
  <si>
    <t>Charlie's Angels</t>
  </si>
  <si>
    <t>Lindsey Hollin</t>
  </si>
  <si>
    <t>Syren's</t>
  </si>
  <si>
    <t>Lyndsey Arnold</t>
  </si>
  <si>
    <t>Breanna Heckenkamp</t>
  </si>
  <si>
    <t>2-Person Team Open Women's</t>
  </si>
  <si>
    <t>AMU Stars &amp; Stripes</t>
  </si>
  <si>
    <t>Teresa Dewitt</t>
  </si>
  <si>
    <t>Joetta Dement</t>
  </si>
  <si>
    <t>Team C</t>
  </si>
  <si>
    <t>2-Person Team Junior Women</t>
  </si>
  <si>
    <t>East Coast Attitude</t>
  </si>
  <si>
    <t>Mirand Wilder</t>
  </si>
  <si>
    <t>Lynsey Arnold</t>
  </si>
  <si>
    <t>Shoot &amp; Break</t>
  </si>
  <si>
    <t>Hillbillies</t>
  </si>
  <si>
    <t>Kaylee Browning</t>
  </si>
  <si>
    <t>Courtney Wells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</si>
</sst>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Arial"/>
      <family val="2"/>
    </font>
    <font>
      <sz val="20"/>
      <color indexed="12"/>
      <name val="Times New Roman"/>
      <family val="1"/>
    </font>
    <font>
      <sz val="20"/>
      <name val="Times New Roman"/>
      <family val="1"/>
    </font>
    <font>
      <sz val="14"/>
      <color indexed="12"/>
      <name val="Arial"/>
      <family val="2"/>
    </font>
    <font>
      <b/>
      <sz val="20"/>
      <color indexed="12"/>
      <name val="Arial"/>
      <family val="2"/>
    </font>
    <font>
      <b/>
      <sz val="20"/>
      <name val="Arial"/>
      <family val="2"/>
    </font>
    <font>
      <b/>
      <sz val="48"/>
      <color indexed="12"/>
      <name val="Arial"/>
      <family val="2"/>
    </font>
    <font>
      <b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b/>
      <sz val="16"/>
      <color indexed="12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2" fillId="0" borderId="0" xfId="0" applyFont="1" applyAlignment="1"/>
    <xf numFmtId="0" fontId="2" fillId="0" borderId="0" xfId="0" applyFont="1" applyBorder="1" applyAlignment="1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Continuous"/>
    </xf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0" fillId="0" borderId="0" xfId="0" applyAlignment="1"/>
    <xf numFmtId="0" fontId="1" fillId="3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Fill="1"/>
    <xf numFmtId="0" fontId="12" fillId="0" borderId="0" xfId="0" applyFont="1" applyAlignment="1">
      <alignment horizontal="left"/>
    </xf>
    <xf numFmtId="0" fontId="1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wrapText="1"/>
    </xf>
    <xf numFmtId="0" fontId="16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3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6"/>
  <sheetViews>
    <sheetView tabSelected="1" zoomScaleNormal="100" workbookViewId="0"/>
  </sheetViews>
  <sheetFormatPr defaultRowHeight="12.5" x14ac:dyDescent="0.25"/>
  <cols>
    <col min="3" max="3" width="29.7265625" customWidth="1"/>
  </cols>
  <sheetData>
    <row r="1" spans="1:26" ht="15.5" x14ac:dyDescent="0.35">
      <c r="A1" s="28" t="s">
        <v>90</v>
      </c>
      <c r="B1" s="28"/>
      <c r="C1" s="28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5.5" x14ac:dyDescent="0.35">
      <c r="A2" s="28" t="s">
        <v>0</v>
      </c>
      <c r="B2" s="28"/>
      <c r="C2" s="28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5.5" x14ac:dyDescent="0.35">
      <c r="A3" s="28" t="s">
        <v>249</v>
      </c>
      <c r="B3" s="28"/>
      <c r="C3" s="28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5.5" x14ac:dyDescent="0.35">
      <c r="A4" s="57"/>
      <c r="B4" s="30"/>
      <c r="C4" s="30"/>
      <c r="D4" s="32"/>
      <c r="E4" s="32"/>
      <c r="F4" s="3"/>
      <c r="G4" s="3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5.5" x14ac:dyDescent="0.35">
      <c r="A5" s="32"/>
      <c r="B5" s="30"/>
      <c r="C5" s="30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5.5" x14ac:dyDescent="0.35">
      <c r="A6" s="32" t="s">
        <v>16</v>
      </c>
      <c r="B6" s="3" t="s">
        <v>4</v>
      </c>
      <c r="C6" s="4" t="s">
        <v>5</v>
      </c>
      <c r="D6" s="3" t="s">
        <v>6</v>
      </c>
      <c r="E6" s="3" t="s">
        <v>7</v>
      </c>
      <c r="F6" s="3" t="s">
        <v>45</v>
      </c>
      <c r="G6" s="32">
        <v>25</v>
      </c>
      <c r="H6" s="32">
        <v>50</v>
      </c>
      <c r="I6" s="32">
        <v>75</v>
      </c>
      <c r="J6" s="32">
        <v>100</v>
      </c>
      <c r="K6" s="32" t="s">
        <v>11</v>
      </c>
      <c r="L6" s="32">
        <v>25</v>
      </c>
      <c r="M6" s="32">
        <v>50</v>
      </c>
      <c r="N6" s="32">
        <v>75</v>
      </c>
      <c r="O6" s="32">
        <v>100</v>
      </c>
      <c r="P6" s="32" t="s">
        <v>12</v>
      </c>
      <c r="Q6" s="32">
        <v>25</v>
      </c>
      <c r="R6" s="32">
        <v>50</v>
      </c>
      <c r="S6" s="32" t="s">
        <v>31</v>
      </c>
      <c r="T6" s="32">
        <v>25</v>
      </c>
      <c r="U6" s="32">
        <v>50</v>
      </c>
      <c r="V6" s="32" t="s">
        <v>40</v>
      </c>
      <c r="W6" s="32" t="s">
        <v>13</v>
      </c>
      <c r="X6" s="32" t="s">
        <v>14</v>
      </c>
      <c r="Y6" s="32" t="s">
        <v>13</v>
      </c>
      <c r="Z6" s="32" t="s">
        <v>64</v>
      </c>
    </row>
    <row r="7" spans="1:26" ht="15.5" x14ac:dyDescent="0.35">
      <c r="A7" s="58">
        <v>1</v>
      </c>
      <c r="B7" s="26">
        <v>448</v>
      </c>
      <c r="C7" s="27" t="s">
        <v>278</v>
      </c>
      <c r="D7" s="26"/>
      <c r="E7" s="26"/>
      <c r="F7" s="15" t="s">
        <v>48</v>
      </c>
      <c r="G7" s="15">
        <v>24</v>
      </c>
      <c r="H7" s="58">
        <v>25</v>
      </c>
      <c r="I7" s="58">
        <v>25</v>
      </c>
      <c r="J7" s="58">
        <v>25</v>
      </c>
      <c r="K7" s="32">
        <v>99</v>
      </c>
      <c r="L7" s="58">
        <v>25</v>
      </c>
      <c r="M7" s="58">
        <v>24</v>
      </c>
      <c r="N7" s="58">
        <v>24</v>
      </c>
      <c r="O7" s="58">
        <v>24</v>
      </c>
      <c r="P7" s="32">
        <v>97</v>
      </c>
      <c r="Q7" s="58">
        <v>24</v>
      </c>
      <c r="R7" s="58">
        <v>24</v>
      </c>
      <c r="S7" s="32">
        <v>48</v>
      </c>
      <c r="T7" s="58"/>
      <c r="U7" s="58"/>
      <c r="V7" s="60"/>
      <c r="W7" s="32">
        <v>244</v>
      </c>
      <c r="X7" s="32"/>
      <c r="Y7" s="26"/>
      <c r="Z7" s="58"/>
    </row>
    <row r="8" spans="1:26" ht="15.5" x14ac:dyDescent="0.35">
      <c r="A8" s="58">
        <v>2</v>
      </c>
      <c r="B8" s="26">
        <v>388</v>
      </c>
      <c r="C8" s="27" t="s">
        <v>313</v>
      </c>
      <c r="D8" s="26" t="s">
        <v>9</v>
      </c>
      <c r="E8" s="26" t="s">
        <v>284</v>
      </c>
      <c r="F8" s="15" t="s">
        <v>50</v>
      </c>
      <c r="G8" s="15">
        <v>23</v>
      </c>
      <c r="H8" s="58">
        <v>22</v>
      </c>
      <c r="I8" s="58">
        <v>23</v>
      </c>
      <c r="J8" s="58">
        <v>25</v>
      </c>
      <c r="K8" s="32">
        <v>93</v>
      </c>
      <c r="L8" s="58">
        <v>25</v>
      </c>
      <c r="M8" s="58">
        <v>24</v>
      </c>
      <c r="N8" s="58">
        <v>24</v>
      </c>
      <c r="O8" s="58">
        <v>24</v>
      </c>
      <c r="P8" s="32">
        <v>97</v>
      </c>
      <c r="Q8" s="58">
        <v>24</v>
      </c>
      <c r="R8" s="58">
        <v>25</v>
      </c>
      <c r="S8" s="32">
        <v>49</v>
      </c>
      <c r="T8" s="58"/>
      <c r="U8" s="58"/>
      <c r="V8" s="60"/>
      <c r="W8" s="32">
        <v>239</v>
      </c>
      <c r="X8" s="32"/>
      <c r="Y8" s="26"/>
      <c r="Z8" s="58"/>
    </row>
    <row r="9" spans="1:26" ht="15.5" x14ac:dyDescent="0.35">
      <c r="A9" s="58">
        <v>3</v>
      </c>
      <c r="B9" s="26">
        <v>450</v>
      </c>
      <c r="C9" s="27" t="s">
        <v>288</v>
      </c>
      <c r="D9" s="26"/>
      <c r="E9" s="26"/>
      <c r="F9" s="15" t="s">
        <v>48</v>
      </c>
      <c r="G9" s="15">
        <v>24</v>
      </c>
      <c r="H9" s="58">
        <v>24</v>
      </c>
      <c r="I9" s="58">
        <v>23</v>
      </c>
      <c r="J9" s="58">
        <v>22</v>
      </c>
      <c r="K9" s="32">
        <v>93</v>
      </c>
      <c r="L9" s="58">
        <v>24</v>
      </c>
      <c r="M9" s="58">
        <v>25</v>
      </c>
      <c r="N9" s="58">
        <v>25</v>
      </c>
      <c r="O9" s="58">
        <v>24</v>
      </c>
      <c r="P9" s="32">
        <v>98</v>
      </c>
      <c r="Q9" s="58">
        <v>22</v>
      </c>
      <c r="R9" s="58">
        <v>24</v>
      </c>
      <c r="S9" s="32">
        <v>46</v>
      </c>
      <c r="T9" s="58"/>
      <c r="U9" s="58"/>
      <c r="V9" s="60"/>
      <c r="W9" s="32">
        <v>237</v>
      </c>
      <c r="X9" s="32"/>
      <c r="Y9" s="26"/>
      <c r="Z9" s="58"/>
    </row>
    <row r="10" spans="1:26" ht="15.5" x14ac:dyDescent="0.35">
      <c r="A10" s="58">
        <v>4</v>
      </c>
      <c r="B10" s="26">
        <v>367</v>
      </c>
      <c r="C10" s="27" t="s">
        <v>336</v>
      </c>
      <c r="D10" s="26"/>
      <c r="E10" s="26"/>
      <c r="F10" s="15" t="s">
        <v>48</v>
      </c>
      <c r="G10" s="15">
        <v>24</v>
      </c>
      <c r="H10" s="58">
        <v>23</v>
      </c>
      <c r="I10" s="58">
        <v>24</v>
      </c>
      <c r="J10" s="58">
        <v>24</v>
      </c>
      <c r="K10" s="32">
        <v>95</v>
      </c>
      <c r="L10" s="58">
        <v>24</v>
      </c>
      <c r="M10" s="58">
        <v>24</v>
      </c>
      <c r="N10" s="58">
        <v>21</v>
      </c>
      <c r="O10" s="58">
        <v>24</v>
      </c>
      <c r="P10" s="32">
        <v>93</v>
      </c>
      <c r="Q10" s="58">
        <v>23</v>
      </c>
      <c r="R10" s="58">
        <v>22</v>
      </c>
      <c r="S10" s="32">
        <v>45</v>
      </c>
      <c r="T10" s="58"/>
      <c r="U10" s="58"/>
      <c r="V10" s="60"/>
      <c r="W10" s="32">
        <v>233</v>
      </c>
      <c r="X10" s="32"/>
      <c r="Y10" s="26"/>
      <c r="Z10" s="26"/>
    </row>
    <row r="11" spans="1:26" ht="15.5" x14ac:dyDescent="0.35">
      <c r="A11" s="58">
        <v>5</v>
      </c>
      <c r="B11" s="26">
        <v>461</v>
      </c>
      <c r="C11" s="27" t="s">
        <v>282</v>
      </c>
      <c r="D11" s="26" t="s">
        <v>9</v>
      </c>
      <c r="E11" s="26"/>
      <c r="F11" s="15" t="s">
        <v>50</v>
      </c>
      <c r="G11" s="15">
        <v>23</v>
      </c>
      <c r="H11" s="58">
        <v>22</v>
      </c>
      <c r="I11" s="58">
        <v>23</v>
      </c>
      <c r="J11" s="58">
        <v>23</v>
      </c>
      <c r="K11" s="32">
        <v>91</v>
      </c>
      <c r="L11" s="58">
        <v>23</v>
      </c>
      <c r="M11" s="58">
        <v>24</v>
      </c>
      <c r="N11" s="58">
        <v>23</v>
      </c>
      <c r="O11" s="58">
        <v>24</v>
      </c>
      <c r="P11" s="32">
        <v>94</v>
      </c>
      <c r="Q11" s="58">
        <v>23</v>
      </c>
      <c r="R11" s="58">
        <v>24</v>
      </c>
      <c r="S11" s="32">
        <v>47</v>
      </c>
      <c r="T11" s="58"/>
      <c r="U11" s="58"/>
      <c r="V11" s="60"/>
      <c r="W11" s="32">
        <v>232</v>
      </c>
      <c r="X11" s="32"/>
      <c r="Y11" s="26"/>
      <c r="Z11" s="26"/>
    </row>
    <row r="12" spans="1:26" ht="15.5" x14ac:dyDescent="0.35">
      <c r="A12" s="58">
        <v>6</v>
      </c>
      <c r="B12" s="26">
        <v>366</v>
      </c>
      <c r="C12" s="27" t="s">
        <v>279</v>
      </c>
      <c r="D12" s="26"/>
      <c r="E12" s="26"/>
      <c r="F12" s="15" t="s">
        <v>48</v>
      </c>
      <c r="G12" s="15">
        <v>22</v>
      </c>
      <c r="H12" s="58">
        <v>25</v>
      </c>
      <c r="I12" s="58">
        <v>24</v>
      </c>
      <c r="J12" s="58">
        <v>23</v>
      </c>
      <c r="K12" s="32">
        <v>94</v>
      </c>
      <c r="L12" s="58">
        <v>21</v>
      </c>
      <c r="M12" s="58">
        <v>24</v>
      </c>
      <c r="N12" s="58">
        <v>22</v>
      </c>
      <c r="O12" s="58">
        <v>22</v>
      </c>
      <c r="P12" s="32">
        <v>89</v>
      </c>
      <c r="Q12" s="58">
        <v>24</v>
      </c>
      <c r="R12" s="58">
        <v>24</v>
      </c>
      <c r="S12" s="32">
        <v>48</v>
      </c>
      <c r="T12" s="58"/>
      <c r="U12" s="58"/>
      <c r="V12" s="60"/>
      <c r="W12" s="32">
        <v>231</v>
      </c>
      <c r="X12" s="32"/>
      <c r="Y12" s="26"/>
      <c r="Z12" s="58"/>
    </row>
    <row r="13" spans="1:26" ht="15.5" x14ac:dyDescent="0.35">
      <c r="A13" s="58">
        <v>7</v>
      </c>
      <c r="B13" s="26">
        <v>435</v>
      </c>
      <c r="C13" s="27" t="s">
        <v>331</v>
      </c>
      <c r="D13" s="26" t="s">
        <v>9</v>
      </c>
      <c r="E13" s="26" t="s">
        <v>284</v>
      </c>
      <c r="F13" s="15" t="s">
        <v>48</v>
      </c>
      <c r="G13" s="15">
        <v>23</v>
      </c>
      <c r="H13" s="58">
        <v>25</v>
      </c>
      <c r="I13" s="58">
        <v>25</v>
      </c>
      <c r="J13" s="58">
        <v>22</v>
      </c>
      <c r="K13" s="32">
        <v>95</v>
      </c>
      <c r="L13" s="58">
        <v>24</v>
      </c>
      <c r="M13" s="58">
        <v>21</v>
      </c>
      <c r="N13" s="58">
        <v>24</v>
      </c>
      <c r="O13" s="58">
        <v>22</v>
      </c>
      <c r="P13" s="32">
        <v>91</v>
      </c>
      <c r="Q13" s="58">
        <v>22</v>
      </c>
      <c r="R13" s="58">
        <v>22</v>
      </c>
      <c r="S13" s="32">
        <v>44</v>
      </c>
      <c r="T13" s="58"/>
      <c r="U13" s="58"/>
      <c r="V13" s="60"/>
      <c r="W13" s="32">
        <v>230</v>
      </c>
      <c r="X13" s="32"/>
      <c r="Y13" s="26"/>
      <c r="Z13" s="58"/>
    </row>
    <row r="14" spans="1:26" ht="15.5" x14ac:dyDescent="0.35">
      <c r="A14" s="58">
        <v>8</v>
      </c>
      <c r="B14" s="26">
        <v>485</v>
      </c>
      <c r="C14" s="27" t="s">
        <v>295</v>
      </c>
      <c r="D14" s="26"/>
      <c r="E14" s="26"/>
      <c r="F14" s="15" t="s">
        <v>48</v>
      </c>
      <c r="G14" s="15">
        <v>20</v>
      </c>
      <c r="H14" s="58">
        <v>23</v>
      </c>
      <c r="I14" s="58">
        <v>24</v>
      </c>
      <c r="J14" s="58">
        <v>24</v>
      </c>
      <c r="K14" s="32">
        <v>91</v>
      </c>
      <c r="L14" s="58">
        <v>23</v>
      </c>
      <c r="M14" s="58">
        <v>23</v>
      </c>
      <c r="N14" s="58">
        <v>23</v>
      </c>
      <c r="O14" s="58">
        <v>25</v>
      </c>
      <c r="P14" s="32">
        <v>94</v>
      </c>
      <c r="Q14" s="58">
        <v>24</v>
      </c>
      <c r="R14" s="58">
        <v>21</v>
      </c>
      <c r="S14" s="32">
        <v>45</v>
      </c>
      <c r="T14" s="58"/>
      <c r="U14" s="58"/>
      <c r="V14" s="60"/>
      <c r="W14" s="32">
        <v>230</v>
      </c>
      <c r="X14" s="32"/>
      <c r="Y14" s="26"/>
      <c r="Z14" s="26"/>
    </row>
    <row r="15" spans="1:26" ht="15.5" x14ac:dyDescent="0.35">
      <c r="A15" s="58">
        <v>9</v>
      </c>
      <c r="B15" s="26">
        <v>445</v>
      </c>
      <c r="C15" s="27" t="s">
        <v>330</v>
      </c>
      <c r="D15" s="26" t="s">
        <v>9</v>
      </c>
      <c r="E15" s="26"/>
      <c r="F15" s="15" t="s">
        <v>48</v>
      </c>
      <c r="G15" s="15">
        <v>25</v>
      </c>
      <c r="H15" s="58">
        <v>24</v>
      </c>
      <c r="I15" s="58">
        <v>21</v>
      </c>
      <c r="J15" s="58">
        <v>23</v>
      </c>
      <c r="K15" s="32">
        <v>93</v>
      </c>
      <c r="L15" s="58">
        <v>22</v>
      </c>
      <c r="M15" s="58">
        <v>23</v>
      </c>
      <c r="N15" s="58">
        <v>23</v>
      </c>
      <c r="O15" s="58">
        <v>23</v>
      </c>
      <c r="P15" s="32">
        <v>91</v>
      </c>
      <c r="Q15" s="58">
        <v>22</v>
      </c>
      <c r="R15" s="58">
        <v>23</v>
      </c>
      <c r="S15" s="32">
        <v>45</v>
      </c>
      <c r="T15" s="58"/>
      <c r="U15" s="58"/>
      <c r="V15" s="60"/>
      <c r="W15" s="32">
        <v>229</v>
      </c>
      <c r="X15" s="32"/>
      <c r="Y15" s="26"/>
      <c r="Z15" s="58"/>
    </row>
    <row r="16" spans="1:26" ht="15.5" x14ac:dyDescent="0.35">
      <c r="A16" s="58">
        <v>10</v>
      </c>
      <c r="B16" s="26">
        <v>440</v>
      </c>
      <c r="C16" s="27" t="s">
        <v>266</v>
      </c>
      <c r="D16" s="26" t="s">
        <v>8</v>
      </c>
      <c r="E16" s="26"/>
      <c r="F16" s="15" t="s">
        <v>47</v>
      </c>
      <c r="G16" s="15">
        <v>21</v>
      </c>
      <c r="H16" s="58">
        <v>23</v>
      </c>
      <c r="I16" s="58">
        <v>22</v>
      </c>
      <c r="J16" s="58">
        <v>24</v>
      </c>
      <c r="K16" s="32">
        <v>90</v>
      </c>
      <c r="L16" s="58">
        <v>20</v>
      </c>
      <c r="M16" s="58">
        <v>24</v>
      </c>
      <c r="N16" s="58">
        <v>22</v>
      </c>
      <c r="O16" s="58">
        <v>23</v>
      </c>
      <c r="P16" s="32">
        <v>89</v>
      </c>
      <c r="Q16" s="58">
        <v>24</v>
      </c>
      <c r="R16" s="58">
        <v>25</v>
      </c>
      <c r="S16" s="32">
        <v>49</v>
      </c>
      <c r="T16" s="58"/>
      <c r="U16" s="58"/>
      <c r="V16" s="60"/>
      <c r="W16" s="32">
        <v>228</v>
      </c>
      <c r="X16" s="32"/>
      <c r="Y16" s="26"/>
      <c r="Z16" s="58"/>
    </row>
    <row r="17" spans="1:32" ht="15.5" x14ac:dyDescent="0.35">
      <c r="A17" s="58">
        <v>11</v>
      </c>
      <c r="B17" s="26">
        <v>480</v>
      </c>
      <c r="C17" s="27" t="s">
        <v>299</v>
      </c>
      <c r="D17" s="26" t="s">
        <v>9</v>
      </c>
      <c r="E17" s="26" t="s">
        <v>284</v>
      </c>
      <c r="F17" s="15" t="s">
        <v>46</v>
      </c>
      <c r="G17" s="15">
        <v>23</v>
      </c>
      <c r="H17" s="58">
        <v>23</v>
      </c>
      <c r="I17" s="58">
        <v>22</v>
      </c>
      <c r="J17" s="58">
        <v>25</v>
      </c>
      <c r="K17" s="32">
        <v>93</v>
      </c>
      <c r="L17" s="58">
        <v>25</v>
      </c>
      <c r="M17" s="58">
        <v>19</v>
      </c>
      <c r="N17" s="58">
        <v>24</v>
      </c>
      <c r="O17" s="58">
        <v>21</v>
      </c>
      <c r="P17" s="32">
        <v>89</v>
      </c>
      <c r="Q17" s="58">
        <v>24</v>
      </c>
      <c r="R17" s="58">
        <v>22</v>
      </c>
      <c r="S17" s="32">
        <v>46</v>
      </c>
      <c r="T17" s="58"/>
      <c r="U17" s="58"/>
      <c r="V17" s="60"/>
      <c r="W17" s="32">
        <v>228</v>
      </c>
      <c r="X17" s="32"/>
      <c r="Y17" s="26"/>
      <c r="Z17" s="26"/>
    </row>
    <row r="18" spans="1:32" ht="15.5" x14ac:dyDescent="0.35">
      <c r="A18" s="58">
        <v>12</v>
      </c>
      <c r="B18" s="26">
        <v>472</v>
      </c>
      <c r="C18" s="27" t="s">
        <v>338</v>
      </c>
      <c r="D18" s="26" t="s">
        <v>8</v>
      </c>
      <c r="E18" s="26"/>
      <c r="F18" s="15" t="s">
        <v>50</v>
      </c>
      <c r="G18" s="15">
        <v>24</v>
      </c>
      <c r="H18" s="58">
        <v>24</v>
      </c>
      <c r="I18" s="58">
        <v>20</v>
      </c>
      <c r="J18" s="58">
        <v>20</v>
      </c>
      <c r="K18" s="32">
        <v>88</v>
      </c>
      <c r="L18" s="58">
        <v>22</v>
      </c>
      <c r="M18" s="58">
        <v>23</v>
      </c>
      <c r="N18" s="58">
        <v>23</v>
      </c>
      <c r="O18" s="58">
        <v>24</v>
      </c>
      <c r="P18" s="32">
        <v>92</v>
      </c>
      <c r="Q18" s="58">
        <v>23</v>
      </c>
      <c r="R18" s="58">
        <v>24</v>
      </c>
      <c r="S18" s="32">
        <v>47</v>
      </c>
      <c r="T18" s="58"/>
      <c r="U18" s="58"/>
      <c r="V18" s="60"/>
      <c r="W18" s="32">
        <v>227</v>
      </c>
      <c r="X18" s="32"/>
      <c r="Y18" s="26"/>
      <c r="Z18" s="58"/>
    </row>
    <row r="19" spans="1:32" ht="15.5" x14ac:dyDescent="0.35">
      <c r="A19" s="58">
        <v>13</v>
      </c>
      <c r="B19" s="61"/>
      <c r="C19" s="27" t="s">
        <v>260</v>
      </c>
      <c r="D19" s="26" t="s">
        <v>259</v>
      </c>
      <c r="E19" s="26"/>
      <c r="F19" s="15" t="s">
        <v>48</v>
      </c>
      <c r="G19" s="15">
        <v>23</v>
      </c>
      <c r="H19" s="58">
        <v>24</v>
      </c>
      <c r="I19" s="58">
        <v>20</v>
      </c>
      <c r="J19" s="58">
        <v>23</v>
      </c>
      <c r="K19" s="32">
        <v>90</v>
      </c>
      <c r="L19" s="58">
        <v>23</v>
      </c>
      <c r="M19" s="58">
        <v>23</v>
      </c>
      <c r="N19" s="58">
        <v>23</v>
      </c>
      <c r="O19" s="58">
        <v>23</v>
      </c>
      <c r="P19" s="32">
        <v>92</v>
      </c>
      <c r="Q19" s="58">
        <v>23</v>
      </c>
      <c r="R19" s="58">
        <v>22</v>
      </c>
      <c r="S19" s="32">
        <v>45</v>
      </c>
      <c r="T19" s="58"/>
      <c r="U19" s="58"/>
      <c r="V19" s="60"/>
      <c r="W19" s="32">
        <v>227</v>
      </c>
      <c r="X19" s="32"/>
      <c r="Y19" s="26"/>
      <c r="Z19" s="58"/>
    </row>
    <row r="20" spans="1:32" ht="15.5" x14ac:dyDescent="0.35">
      <c r="A20" s="58">
        <v>14</v>
      </c>
      <c r="B20" s="26">
        <v>553</v>
      </c>
      <c r="C20" s="27" t="s">
        <v>325</v>
      </c>
      <c r="D20" s="26" t="s">
        <v>41</v>
      </c>
      <c r="E20" s="26"/>
      <c r="F20" s="15" t="s">
        <v>48</v>
      </c>
      <c r="G20" s="15">
        <v>24</v>
      </c>
      <c r="H20" s="58">
        <v>21</v>
      </c>
      <c r="I20" s="58">
        <v>20</v>
      </c>
      <c r="J20" s="58">
        <v>22</v>
      </c>
      <c r="K20" s="32">
        <v>87</v>
      </c>
      <c r="L20" s="58">
        <v>23</v>
      </c>
      <c r="M20" s="58">
        <v>23</v>
      </c>
      <c r="N20" s="58">
        <v>23</v>
      </c>
      <c r="O20" s="58">
        <v>23</v>
      </c>
      <c r="P20" s="32">
        <v>92</v>
      </c>
      <c r="Q20" s="58">
        <v>23</v>
      </c>
      <c r="R20" s="58">
        <v>23</v>
      </c>
      <c r="S20" s="32">
        <v>46</v>
      </c>
      <c r="T20" s="58"/>
      <c r="U20" s="58"/>
      <c r="V20" s="60"/>
      <c r="W20" s="32">
        <v>225</v>
      </c>
      <c r="X20" s="32"/>
      <c r="Y20" s="26"/>
      <c r="Z20" s="58"/>
    </row>
    <row r="21" spans="1:32" ht="15.5" x14ac:dyDescent="0.35">
      <c r="A21" s="58">
        <v>15</v>
      </c>
      <c r="B21" s="26">
        <v>459</v>
      </c>
      <c r="C21" s="27" t="s">
        <v>300</v>
      </c>
      <c r="D21" s="26"/>
      <c r="E21" s="26"/>
      <c r="F21" s="15" t="s">
        <v>48</v>
      </c>
      <c r="G21" s="15">
        <v>22</v>
      </c>
      <c r="H21" s="58">
        <v>22</v>
      </c>
      <c r="I21" s="58">
        <v>23</v>
      </c>
      <c r="J21" s="58">
        <v>23</v>
      </c>
      <c r="K21" s="32">
        <v>90</v>
      </c>
      <c r="L21" s="58">
        <v>22</v>
      </c>
      <c r="M21" s="58">
        <v>22</v>
      </c>
      <c r="N21" s="58">
        <v>23</v>
      </c>
      <c r="O21" s="58">
        <v>24</v>
      </c>
      <c r="P21" s="32">
        <v>91</v>
      </c>
      <c r="Q21" s="58">
        <v>22</v>
      </c>
      <c r="R21" s="58">
        <v>22</v>
      </c>
      <c r="S21" s="32">
        <v>44</v>
      </c>
      <c r="T21" s="58"/>
      <c r="U21" s="58"/>
      <c r="V21" s="60"/>
      <c r="W21" s="32">
        <v>225</v>
      </c>
      <c r="X21" s="32"/>
      <c r="Y21" s="26"/>
      <c r="Z21" s="26"/>
    </row>
    <row r="22" spans="1:32" ht="15.5" x14ac:dyDescent="0.35">
      <c r="A22" s="58">
        <v>16</v>
      </c>
      <c r="B22" s="26">
        <v>451</v>
      </c>
      <c r="C22" s="27" t="s">
        <v>312</v>
      </c>
      <c r="D22" s="26" t="s">
        <v>41</v>
      </c>
      <c r="E22" s="26"/>
      <c r="F22" s="15" t="s">
        <v>51</v>
      </c>
      <c r="G22" s="15">
        <v>23</v>
      </c>
      <c r="H22" s="58">
        <v>19</v>
      </c>
      <c r="I22" s="58">
        <v>24</v>
      </c>
      <c r="J22" s="58">
        <v>21</v>
      </c>
      <c r="K22" s="32">
        <v>87</v>
      </c>
      <c r="L22" s="58">
        <v>24</v>
      </c>
      <c r="M22" s="58">
        <v>25</v>
      </c>
      <c r="N22" s="58">
        <v>24</v>
      </c>
      <c r="O22" s="58">
        <v>22</v>
      </c>
      <c r="P22" s="32">
        <v>95</v>
      </c>
      <c r="Q22" s="58">
        <v>21</v>
      </c>
      <c r="R22" s="58">
        <v>22</v>
      </c>
      <c r="S22" s="32">
        <v>43</v>
      </c>
      <c r="T22" s="58"/>
      <c r="U22" s="58"/>
      <c r="V22" s="60"/>
      <c r="W22" s="32">
        <v>225</v>
      </c>
      <c r="X22" s="32"/>
      <c r="Y22" s="26"/>
      <c r="Z22" s="58"/>
    </row>
    <row r="23" spans="1:32" ht="15.5" x14ac:dyDescent="0.35">
      <c r="A23" s="58">
        <v>17</v>
      </c>
      <c r="B23" s="26">
        <v>446</v>
      </c>
      <c r="C23" s="27" t="s">
        <v>326</v>
      </c>
      <c r="D23" s="26" t="s">
        <v>9</v>
      </c>
      <c r="E23" s="26"/>
      <c r="F23" s="15" t="s">
        <v>50</v>
      </c>
      <c r="G23" s="15">
        <v>25</v>
      </c>
      <c r="H23" s="58">
        <v>22</v>
      </c>
      <c r="I23" s="58">
        <v>17</v>
      </c>
      <c r="J23" s="58">
        <v>22</v>
      </c>
      <c r="K23" s="32">
        <v>86</v>
      </c>
      <c r="L23" s="58">
        <v>23</v>
      </c>
      <c r="M23" s="58">
        <v>24</v>
      </c>
      <c r="N23" s="58">
        <v>24</v>
      </c>
      <c r="O23" s="58">
        <v>23</v>
      </c>
      <c r="P23" s="32">
        <v>94</v>
      </c>
      <c r="Q23" s="58">
        <v>22</v>
      </c>
      <c r="R23" s="58">
        <v>22</v>
      </c>
      <c r="S23" s="32">
        <v>44</v>
      </c>
      <c r="T23" s="58"/>
      <c r="U23" s="58"/>
      <c r="V23" s="60"/>
      <c r="W23" s="32">
        <v>224</v>
      </c>
      <c r="X23" s="32"/>
      <c r="Y23" s="26"/>
      <c r="Z23" s="58"/>
    </row>
    <row r="24" spans="1:32" ht="15.5" x14ac:dyDescent="0.35">
      <c r="A24" s="58">
        <v>18</v>
      </c>
      <c r="B24" s="26">
        <v>439</v>
      </c>
      <c r="C24" s="27" t="s">
        <v>263</v>
      </c>
      <c r="D24" s="26" t="s">
        <v>41</v>
      </c>
      <c r="E24" s="26"/>
      <c r="F24" s="15" t="s">
        <v>50</v>
      </c>
      <c r="G24" s="15">
        <v>21</v>
      </c>
      <c r="H24" s="58">
        <v>22</v>
      </c>
      <c r="I24" s="58">
        <v>21</v>
      </c>
      <c r="J24" s="58">
        <v>22</v>
      </c>
      <c r="K24" s="32">
        <v>86</v>
      </c>
      <c r="L24" s="58">
        <v>24</v>
      </c>
      <c r="M24" s="58">
        <v>22</v>
      </c>
      <c r="N24" s="58">
        <v>22</v>
      </c>
      <c r="O24" s="58">
        <v>24</v>
      </c>
      <c r="P24" s="32">
        <v>92</v>
      </c>
      <c r="Q24" s="58">
        <v>22</v>
      </c>
      <c r="R24" s="58">
        <v>23</v>
      </c>
      <c r="S24" s="32">
        <v>45</v>
      </c>
      <c r="T24" s="58"/>
      <c r="U24" s="58"/>
      <c r="V24" s="60"/>
      <c r="W24" s="32">
        <v>223</v>
      </c>
      <c r="X24" s="32"/>
      <c r="Y24" s="32"/>
      <c r="Z24" s="58"/>
      <c r="AA24" s="59"/>
      <c r="AB24" s="59"/>
      <c r="AC24" s="59"/>
      <c r="AD24" s="59"/>
      <c r="AE24" s="59"/>
      <c r="AF24" s="59"/>
    </row>
    <row r="25" spans="1:32" ht="15.5" x14ac:dyDescent="0.35">
      <c r="A25" s="58">
        <v>19</v>
      </c>
      <c r="B25" s="26">
        <v>444</v>
      </c>
      <c r="C25" s="27" t="s">
        <v>314</v>
      </c>
      <c r="D25" s="26" t="s">
        <v>9</v>
      </c>
      <c r="E25" s="26" t="s">
        <v>284</v>
      </c>
      <c r="F25" s="15" t="s">
        <v>47</v>
      </c>
      <c r="G25" s="15">
        <v>21</v>
      </c>
      <c r="H25" s="58">
        <v>22</v>
      </c>
      <c r="I25" s="58">
        <v>22</v>
      </c>
      <c r="J25" s="58">
        <v>21</v>
      </c>
      <c r="K25" s="32">
        <v>86</v>
      </c>
      <c r="L25" s="58">
        <v>23</v>
      </c>
      <c r="M25" s="58">
        <v>20</v>
      </c>
      <c r="N25" s="58">
        <v>24</v>
      </c>
      <c r="O25" s="58">
        <v>22</v>
      </c>
      <c r="P25" s="32">
        <v>89</v>
      </c>
      <c r="Q25" s="58">
        <v>21</v>
      </c>
      <c r="R25" s="58">
        <v>25</v>
      </c>
      <c r="S25" s="32">
        <v>46</v>
      </c>
      <c r="T25" s="58"/>
      <c r="U25" s="58"/>
      <c r="V25" s="60"/>
      <c r="W25" s="32">
        <v>221</v>
      </c>
      <c r="X25" s="32"/>
      <c r="Y25" s="32"/>
      <c r="Z25" s="58"/>
      <c r="AA25" s="59"/>
      <c r="AB25" s="59"/>
      <c r="AC25" s="59"/>
      <c r="AD25" s="59"/>
      <c r="AE25" s="59"/>
      <c r="AF25" s="59" t="s">
        <v>34</v>
      </c>
    </row>
    <row r="26" spans="1:32" ht="15.5" x14ac:dyDescent="0.35">
      <c r="A26" s="58">
        <v>20</v>
      </c>
      <c r="B26" s="26">
        <v>378</v>
      </c>
      <c r="C26" s="27" t="s">
        <v>298</v>
      </c>
      <c r="D26" s="26" t="s">
        <v>9</v>
      </c>
      <c r="E26" s="26"/>
      <c r="F26" s="15" t="s">
        <v>50</v>
      </c>
      <c r="G26" s="15">
        <v>21</v>
      </c>
      <c r="H26" s="58">
        <v>23</v>
      </c>
      <c r="I26" s="58">
        <v>24</v>
      </c>
      <c r="J26" s="58">
        <v>20</v>
      </c>
      <c r="K26" s="32">
        <v>88</v>
      </c>
      <c r="L26" s="26">
        <v>23</v>
      </c>
      <c r="M26" s="26">
        <v>23</v>
      </c>
      <c r="N26" s="26">
        <v>24</v>
      </c>
      <c r="O26" s="26">
        <v>18</v>
      </c>
      <c r="P26" s="32">
        <v>88</v>
      </c>
      <c r="Q26" s="26">
        <v>21</v>
      </c>
      <c r="R26" s="26">
        <v>24</v>
      </c>
      <c r="S26" s="32">
        <v>45</v>
      </c>
      <c r="T26" s="26"/>
      <c r="U26" s="26"/>
      <c r="V26" s="26"/>
      <c r="W26" s="32">
        <v>221</v>
      </c>
      <c r="X26" s="32"/>
      <c r="Y26" s="32"/>
      <c r="Z26" s="58"/>
      <c r="AA26" s="59"/>
      <c r="AB26" s="59"/>
      <c r="AC26" s="59"/>
      <c r="AD26" s="59"/>
      <c r="AE26" s="59"/>
      <c r="AF26" s="59"/>
    </row>
    <row r="27" spans="1:32" ht="15.5" x14ac:dyDescent="0.35">
      <c r="A27" s="58">
        <v>21</v>
      </c>
      <c r="B27" s="26">
        <v>530</v>
      </c>
      <c r="C27" s="27" t="s">
        <v>321</v>
      </c>
      <c r="D27" s="26" t="s">
        <v>8</v>
      </c>
      <c r="E27" s="26"/>
      <c r="F27" s="15" t="s">
        <v>47</v>
      </c>
      <c r="G27" s="15">
        <v>22</v>
      </c>
      <c r="H27" s="58">
        <v>18</v>
      </c>
      <c r="I27" s="58">
        <v>23</v>
      </c>
      <c r="J27" s="58">
        <v>25</v>
      </c>
      <c r="K27" s="32">
        <v>88</v>
      </c>
      <c r="L27" s="58">
        <v>22</v>
      </c>
      <c r="M27" s="58">
        <v>21</v>
      </c>
      <c r="N27" s="58">
        <v>21</v>
      </c>
      <c r="O27" s="58">
        <v>23</v>
      </c>
      <c r="P27" s="32">
        <v>87</v>
      </c>
      <c r="Q27" s="58">
        <v>23</v>
      </c>
      <c r="R27" s="58">
        <v>23</v>
      </c>
      <c r="S27" s="32">
        <v>46</v>
      </c>
      <c r="T27" s="58"/>
      <c r="U27" s="58"/>
      <c r="V27" s="60"/>
      <c r="W27" s="32">
        <v>221</v>
      </c>
      <c r="X27" s="32"/>
      <c r="Y27" s="26"/>
      <c r="Z27" s="58"/>
      <c r="AA27" s="59"/>
      <c r="AB27" s="59"/>
      <c r="AC27" s="59"/>
      <c r="AD27" s="59"/>
      <c r="AE27" s="59"/>
      <c r="AF27" s="59"/>
    </row>
    <row r="28" spans="1:32" ht="15.5" x14ac:dyDescent="0.35">
      <c r="A28" s="58">
        <v>22</v>
      </c>
      <c r="B28" s="26">
        <v>415</v>
      </c>
      <c r="C28" s="27" t="s">
        <v>320</v>
      </c>
      <c r="D28" s="26" t="s">
        <v>8</v>
      </c>
      <c r="E28" s="26"/>
      <c r="F28" s="15" t="s">
        <v>51</v>
      </c>
      <c r="G28" s="15">
        <v>21</v>
      </c>
      <c r="H28" s="58">
        <v>22</v>
      </c>
      <c r="I28" s="58">
        <v>20</v>
      </c>
      <c r="J28" s="58">
        <v>21</v>
      </c>
      <c r="K28" s="32">
        <v>84</v>
      </c>
      <c r="L28" s="58">
        <v>22</v>
      </c>
      <c r="M28" s="58">
        <v>20</v>
      </c>
      <c r="N28" s="58">
        <v>25</v>
      </c>
      <c r="O28" s="58">
        <v>22</v>
      </c>
      <c r="P28" s="32">
        <v>89</v>
      </c>
      <c r="Q28" s="58">
        <v>24</v>
      </c>
      <c r="R28" s="58">
        <v>23</v>
      </c>
      <c r="S28" s="32">
        <v>47</v>
      </c>
      <c r="T28" s="58"/>
      <c r="U28" s="58"/>
      <c r="V28" s="60"/>
      <c r="W28" s="32">
        <v>220</v>
      </c>
      <c r="X28" s="32"/>
      <c r="Y28" s="26"/>
      <c r="Z28" s="58"/>
      <c r="AA28" s="59"/>
      <c r="AB28" s="59"/>
      <c r="AC28" s="59"/>
      <c r="AD28" s="59"/>
      <c r="AE28" s="59"/>
      <c r="AF28" s="59"/>
    </row>
    <row r="29" spans="1:32" ht="15.5" x14ac:dyDescent="0.35">
      <c r="A29" s="58">
        <v>23</v>
      </c>
      <c r="B29" s="26">
        <v>407</v>
      </c>
      <c r="C29" s="27" t="s">
        <v>253</v>
      </c>
      <c r="D29" s="26" t="s">
        <v>42</v>
      </c>
      <c r="E29" s="26"/>
      <c r="F29" s="15" t="s">
        <v>47</v>
      </c>
      <c r="G29" s="15">
        <v>22</v>
      </c>
      <c r="H29" s="58">
        <v>24</v>
      </c>
      <c r="I29" s="58">
        <v>22</v>
      </c>
      <c r="J29" s="58">
        <v>24</v>
      </c>
      <c r="K29" s="32">
        <v>92</v>
      </c>
      <c r="L29" s="58">
        <v>20</v>
      </c>
      <c r="M29" s="58">
        <v>18</v>
      </c>
      <c r="N29" s="64">
        <v>25</v>
      </c>
      <c r="O29" s="58">
        <v>23</v>
      </c>
      <c r="P29" s="32">
        <v>86</v>
      </c>
      <c r="Q29" s="58">
        <v>22</v>
      </c>
      <c r="R29" s="58">
        <v>20</v>
      </c>
      <c r="S29" s="32">
        <v>42</v>
      </c>
      <c r="T29" s="58"/>
      <c r="U29" s="58"/>
      <c r="V29" s="60"/>
      <c r="W29" s="32">
        <v>220</v>
      </c>
      <c r="X29" s="32"/>
      <c r="Y29" s="26"/>
      <c r="Z29" s="58"/>
      <c r="AA29" s="59"/>
      <c r="AB29" s="59"/>
      <c r="AC29" s="59"/>
      <c r="AD29" s="59"/>
      <c r="AE29" s="59"/>
      <c r="AF29" s="59"/>
    </row>
    <row r="30" spans="1:32" ht="15.5" x14ac:dyDescent="0.35">
      <c r="A30" s="58">
        <v>24</v>
      </c>
      <c r="B30" s="26">
        <v>390</v>
      </c>
      <c r="C30" s="27" t="s">
        <v>328</v>
      </c>
      <c r="D30" s="26" t="s">
        <v>9</v>
      </c>
      <c r="E30" s="26" t="s">
        <v>284</v>
      </c>
      <c r="F30" s="15" t="s">
        <v>50</v>
      </c>
      <c r="G30" s="15">
        <v>20</v>
      </c>
      <c r="H30" s="58">
        <v>22</v>
      </c>
      <c r="I30" s="58">
        <v>23</v>
      </c>
      <c r="J30" s="58">
        <v>23</v>
      </c>
      <c r="K30" s="32">
        <v>88</v>
      </c>
      <c r="L30" s="58">
        <v>19</v>
      </c>
      <c r="M30" s="58">
        <v>24</v>
      </c>
      <c r="N30" s="58">
        <v>18</v>
      </c>
      <c r="O30" s="58">
        <v>23</v>
      </c>
      <c r="P30" s="32">
        <v>84</v>
      </c>
      <c r="Q30" s="58">
        <v>24</v>
      </c>
      <c r="R30" s="58">
        <v>23</v>
      </c>
      <c r="S30" s="32">
        <v>47</v>
      </c>
      <c r="T30" s="58"/>
      <c r="U30" s="58"/>
      <c r="V30" s="60"/>
      <c r="W30" s="32">
        <v>219</v>
      </c>
      <c r="X30" s="32"/>
      <c r="Y30" s="26"/>
      <c r="Z30" s="58"/>
      <c r="AA30" s="59"/>
      <c r="AB30" s="59"/>
      <c r="AC30" s="59"/>
      <c r="AD30" s="59"/>
      <c r="AE30" s="59"/>
      <c r="AF30" s="59"/>
    </row>
    <row r="31" spans="1:32" ht="15.5" x14ac:dyDescent="0.35">
      <c r="A31" s="58">
        <v>25</v>
      </c>
      <c r="B31" s="26">
        <v>365</v>
      </c>
      <c r="C31" s="27" t="s">
        <v>267</v>
      </c>
      <c r="D31" s="26"/>
      <c r="E31" s="26"/>
      <c r="F31" s="15" t="s">
        <v>48</v>
      </c>
      <c r="G31" s="15">
        <v>21</v>
      </c>
      <c r="H31" s="58">
        <v>24</v>
      </c>
      <c r="I31" s="58">
        <v>21</v>
      </c>
      <c r="J31" s="58">
        <v>18</v>
      </c>
      <c r="K31" s="32">
        <v>84</v>
      </c>
      <c r="L31" s="58">
        <v>24</v>
      </c>
      <c r="M31" s="58">
        <v>22</v>
      </c>
      <c r="N31" s="58">
        <v>23</v>
      </c>
      <c r="O31" s="58">
        <v>21</v>
      </c>
      <c r="P31" s="32">
        <v>90</v>
      </c>
      <c r="Q31" s="58">
        <v>22</v>
      </c>
      <c r="R31" s="58">
        <v>23</v>
      </c>
      <c r="S31" s="32">
        <v>45</v>
      </c>
      <c r="T31" s="58"/>
      <c r="U31" s="58"/>
      <c r="V31" s="60"/>
      <c r="W31" s="32">
        <v>219</v>
      </c>
      <c r="X31" s="32"/>
      <c r="Y31" s="26"/>
      <c r="Z31" s="58"/>
      <c r="AA31" s="59"/>
      <c r="AB31" s="59"/>
      <c r="AC31" s="59"/>
      <c r="AD31" s="59"/>
      <c r="AE31" s="59"/>
      <c r="AF31" s="59"/>
    </row>
    <row r="32" spans="1:32" ht="15.5" x14ac:dyDescent="0.35">
      <c r="A32" s="58">
        <v>26</v>
      </c>
      <c r="B32" s="26">
        <v>495</v>
      </c>
      <c r="C32" s="27" t="s">
        <v>250</v>
      </c>
      <c r="D32" s="26"/>
      <c r="E32" s="26"/>
      <c r="F32" s="15" t="s">
        <v>48</v>
      </c>
      <c r="G32" s="5">
        <v>21</v>
      </c>
      <c r="H32" s="26">
        <v>22</v>
      </c>
      <c r="I32" s="26">
        <v>24</v>
      </c>
      <c r="J32" s="26">
        <v>24</v>
      </c>
      <c r="K32" s="32">
        <v>91</v>
      </c>
      <c r="L32" s="26">
        <v>21</v>
      </c>
      <c r="M32" s="26">
        <v>21</v>
      </c>
      <c r="N32" s="26">
        <v>21</v>
      </c>
      <c r="O32" s="26">
        <v>21</v>
      </c>
      <c r="P32" s="32">
        <v>84</v>
      </c>
      <c r="Q32" s="26">
        <v>21</v>
      </c>
      <c r="R32" s="26">
        <v>23</v>
      </c>
      <c r="S32" s="32">
        <v>44</v>
      </c>
      <c r="T32" s="26"/>
      <c r="U32" s="26"/>
      <c r="V32" s="26"/>
      <c r="W32" s="32">
        <v>219</v>
      </c>
      <c r="X32" s="32"/>
      <c r="Y32" s="26"/>
      <c r="Z32" s="58"/>
      <c r="AA32" s="59"/>
      <c r="AB32" s="59"/>
      <c r="AC32" s="59"/>
      <c r="AD32" s="59"/>
      <c r="AE32" s="59"/>
      <c r="AF32" s="59"/>
    </row>
    <row r="33" spans="1:32" ht="15.5" x14ac:dyDescent="0.35">
      <c r="A33" s="58">
        <v>27</v>
      </c>
      <c r="B33" s="26">
        <v>523</v>
      </c>
      <c r="C33" s="27" t="s">
        <v>258</v>
      </c>
      <c r="D33" s="26" t="s">
        <v>259</v>
      </c>
      <c r="E33" s="26"/>
      <c r="F33" s="15" t="s">
        <v>48</v>
      </c>
      <c r="G33" s="15">
        <v>22</v>
      </c>
      <c r="H33" s="58">
        <v>22</v>
      </c>
      <c r="I33" s="58">
        <v>22</v>
      </c>
      <c r="J33" s="58">
        <v>22</v>
      </c>
      <c r="K33" s="32">
        <v>88</v>
      </c>
      <c r="L33" s="58">
        <v>22</v>
      </c>
      <c r="M33" s="58">
        <v>21</v>
      </c>
      <c r="N33" s="58">
        <v>23</v>
      </c>
      <c r="O33" s="58">
        <v>21</v>
      </c>
      <c r="P33" s="32">
        <v>87</v>
      </c>
      <c r="Q33" s="58">
        <v>22</v>
      </c>
      <c r="R33" s="58">
        <v>22</v>
      </c>
      <c r="S33" s="32">
        <v>44</v>
      </c>
      <c r="T33" s="58"/>
      <c r="U33" s="58"/>
      <c r="V33" s="60"/>
      <c r="W33" s="32">
        <v>219</v>
      </c>
      <c r="X33" s="32"/>
      <c r="Y33" s="26"/>
      <c r="Z33" s="58"/>
      <c r="AA33" s="59"/>
      <c r="AB33" s="59"/>
      <c r="AC33" s="59"/>
      <c r="AD33" s="59"/>
      <c r="AE33" s="59"/>
      <c r="AF33" s="59"/>
    </row>
    <row r="34" spans="1:32" ht="15.5" x14ac:dyDescent="0.35">
      <c r="A34" s="58">
        <v>28</v>
      </c>
      <c r="B34" s="26">
        <v>474</v>
      </c>
      <c r="C34" s="27" t="s">
        <v>257</v>
      </c>
      <c r="D34" s="26" t="s">
        <v>42</v>
      </c>
      <c r="E34" s="26"/>
      <c r="F34" s="15" t="s">
        <v>47</v>
      </c>
      <c r="G34" s="15">
        <v>22</v>
      </c>
      <c r="H34" s="58">
        <v>20</v>
      </c>
      <c r="I34" s="58">
        <v>20</v>
      </c>
      <c r="J34" s="58">
        <v>23</v>
      </c>
      <c r="K34" s="32">
        <v>85</v>
      </c>
      <c r="L34" s="58">
        <v>22</v>
      </c>
      <c r="M34" s="58">
        <v>21</v>
      </c>
      <c r="N34" s="58">
        <v>22</v>
      </c>
      <c r="O34" s="58">
        <v>24</v>
      </c>
      <c r="P34" s="32">
        <v>89</v>
      </c>
      <c r="Q34" s="58">
        <v>22</v>
      </c>
      <c r="R34" s="58">
        <v>21</v>
      </c>
      <c r="S34" s="32">
        <v>43</v>
      </c>
      <c r="T34" s="58"/>
      <c r="U34" s="58"/>
      <c r="V34" s="60"/>
      <c r="W34" s="32">
        <v>217</v>
      </c>
      <c r="X34" s="32"/>
      <c r="Y34" s="32"/>
      <c r="Z34" s="60"/>
      <c r="AA34" s="59"/>
      <c r="AB34" s="59"/>
      <c r="AC34" s="59"/>
      <c r="AD34" s="59"/>
      <c r="AE34" s="59"/>
      <c r="AF34" s="59"/>
    </row>
    <row r="35" spans="1:32" ht="15.5" x14ac:dyDescent="0.35">
      <c r="A35" s="58">
        <v>29</v>
      </c>
      <c r="B35" s="26">
        <v>465</v>
      </c>
      <c r="C35" s="27" t="s">
        <v>161</v>
      </c>
      <c r="D35" s="26" t="s">
        <v>8</v>
      </c>
      <c r="E35" s="26" t="s">
        <v>284</v>
      </c>
      <c r="F35" s="15" t="s">
        <v>46</v>
      </c>
      <c r="G35" s="15">
        <v>19</v>
      </c>
      <c r="H35" s="58">
        <v>22</v>
      </c>
      <c r="I35" s="58">
        <v>20</v>
      </c>
      <c r="J35" s="58">
        <v>23</v>
      </c>
      <c r="K35" s="32">
        <v>84</v>
      </c>
      <c r="L35" s="58">
        <v>24</v>
      </c>
      <c r="M35" s="58">
        <v>21</v>
      </c>
      <c r="N35" s="58">
        <v>22</v>
      </c>
      <c r="O35" s="58">
        <v>22</v>
      </c>
      <c r="P35" s="32">
        <v>89</v>
      </c>
      <c r="Q35" s="58">
        <v>22</v>
      </c>
      <c r="R35" s="58">
        <v>21</v>
      </c>
      <c r="S35" s="32">
        <v>43</v>
      </c>
      <c r="T35" s="58"/>
      <c r="U35" s="58"/>
      <c r="V35" s="60"/>
      <c r="W35" s="32">
        <v>216</v>
      </c>
      <c r="X35" s="32"/>
      <c r="Y35" s="26"/>
      <c r="Z35" s="58"/>
      <c r="AA35" s="59"/>
      <c r="AB35" s="59"/>
      <c r="AC35" s="59"/>
      <c r="AD35" s="59"/>
      <c r="AE35" s="59"/>
      <c r="AF35" s="59"/>
    </row>
    <row r="36" spans="1:32" ht="15.5" x14ac:dyDescent="0.35">
      <c r="A36" s="58">
        <v>30</v>
      </c>
      <c r="B36" s="26">
        <v>501</v>
      </c>
      <c r="C36" s="27" t="s">
        <v>120</v>
      </c>
      <c r="D36" s="26" t="s">
        <v>41</v>
      </c>
      <c r="E36" s="26"/>
      <c r="F36" s="15" t="s">
        <v>47</v>
      </c>
      <c r="G36" s="15">
        <v>19</v>
      </c>
      <c r="H36" s="58">
        <v>23</v>
      </c>
      <c r="I36" s="58">
        <v>24</v>
      </c>
      <c r="J36" s="58">
        <v>22</v>
      </c>
      <c r="K36" s="32">
        <v>88</v>
      </c>
      <c r="L36" s="58">
        <v>20</v>
      </c>
      <c r="M36" s="58">
        <v>21</v>
      </c>
      <c r="N36" s="58">
        <v>22</v>
      </c>
      <c r="O36" s="58">
        <v>21</v>
      </c>
      <c r="P36" s="32">
        <v>84</v>
      </c>
      <c r="Q36" s="58">
        <v>21</v>
      </c>
      <c r="R36" s="58">
        <v>21</v>
      </c>
      <c r="S36" s="32">
        <v>42</v>
      </c>
      <c r="T36" s="58"/>
      <c r="U36" s="58"/>
      <c r="V36" s="60"/>
      <c r="W36" s="32">
        <v>214</v>
      </c>
      <c r="X36" s="32"/>
      <c r="Y36" s="26"/>
      <c r="Z36" s="58"/>
      <c r="AA36" s="59"/>
      <c r="AB36" s="59"/>
      <c r="AC36" s="59"/>
      <c r="AD36" s="59"/>
      <c r="AE36" s="59"/>
      <c r="AF36" s="59"/>
    </row>
    <row r="37" spans="1:32" ht="15.5" x14ac:dyDescent="0.35">
      <c r="A37" s="58">
        <v>31</v>
      </c>
      <c r="B37" s="26">
        <v>551</v>
      </c>
      <c r="C37" s="27" t="s">
        <v>327</v>
      </c>
      <c r="D37" s="26" t="s">
        <v>8</v>
      </c>
      <c r="E37" s="26"/>
      <c r="F37" s="15" t="s">
        <v>46</v>
      </c>
      <c r="G37" s="15">
        <v>18</v>
      </c>
      <c r="H37" s="58">
        <v>22</v>
      </c>
      <c r="I37" s="58">
        <v>23</v>
      </c>
      <c r="J37" s="58">
        <v>19</v>
      </c>
      <c r="K37" s="32">
        <v>82</v>
      </c>
      <c r="L37" s="58">
        <v>23</v>
      </c>
      <c r="M37" s="58">
        <v>23</v>
      </c>
      <c r="N37" s="58">
        <v>20</v>
      </c>
      <c r="O37" s="58">
        <v>19</v>
      </c>
      <c r="P37" s="32">
        <v>85</v>
      </c>
      <c r="Q37" s="58">
        <v>22</v>
      </c>
      <c r="R37" s="58">
        <v>24</v>
      </c>
      <c r="S37" s="32">
        <v>46</v>
      </c>
      <c r="T37" s="58"/>
      <c r="U37" s="58"/>
      <c r="V37" s="60"/>
      <c r="W37" s="32">
        <v>213</v>
      </c>
      <c r="X37" s="32"/>
      <c r="Y37" s="26"/>
      <c r="Z37" s="58"/>
      <c r="AA37" s="59"/>
      <c r="AB37" s="59"/>
      <c r="AC37" s="59"/>
      <c r="AD37" s="59"/>
      <c r="AE37" s="59"/>
      <c r="AF37" s="59"/>
    </row>
    <row r="38" spans="1:32" ht="15.5" x14ac:dyDescent="0.35">
      <c r="A38" s="58">
        <v>32</v>
      </c>
      <c r="B38" s="26">
        <v>449</v>
      </c>
      <c r="C38" s="27" t="s">
        <v>303</v>
      </c>
      <c r="D38" s="26"/>
      <c r="E38" s="26"/>
      <c r="F38" s="15" t="s">
        <v>48</v>
      </c>
      <c r="G38" s="15">
        <v>23</v>
      </c>
      <c r="H38" s="58">
        <v>21</v>
      </c>
      <c r="I38" s="58">
        <v>24</v>
      </c>
      <c r="J38" s="58">
        <v>20</v>
      </c>
      <c r="K38" s="32">
        <v>88</v>
      </c>
      <c r="L38" s="58">
        <v>21</v>
      </c>
      <c r="M38" s="58">
        <v>20</v>
      </c>
      <c r="N38" s="58">
        <v>20</v>
      </c>
      <c r="O38" s="58">
        <v>22</v>
      </c>
      <c r="P38" s="32">
        <v>83</v>
      </c>
      <c r="Q38" s="58">
        <v>20</v>
      </c>
      <c r="R38" s="58">
        <v>20</v>
      </c>
      <c r="S38" s="32">
        <v>40</v>
      </c>
      <c r="T38" s="58"/>
      <c r="U38" s="58"/>
      <c r="V38" s="60"/>
      <c r="W38" s="32">
        <v>211</v>
      </c>
      <c r="X38" s="32"/>
      <c r="Y38" s="26"/>
      <c r="Z38" s="26"/>
      <c r="AA38" s="59"/>
      <c r="AB38" s="59"/>
      <c r="AC38" s="59"/>
      <c r="AD38" s="59"/>
      <c r="AE38" s="59"/>
      <c r="AF38" s="59"/>
    </row>
    <row r="39" spans="1:32" ht="15.5" x14ac:dyDescent="0.35">
      <c r="A39" s="58">
        <v>33</v>
      </c>
      <c r="B39" s="26">
        <v>483</v>
      </c>
      <c r="C39" s="27" t="s">
        <v>287</v>
      </c>
      <c r="D39" s="26" t="s">
        <v>9</v>
      </c>
      <c r="E39" s="26"/>
      <c r="F39" s="15" t="s">
        <v>50</v>
      </c>
      <c r="G39" s="15">
        <v>23</v>
      </c>
      <c r="H39" s="58">
        <v>19</v>
      </c>
      <c r="I39" s="58">
        <v>21</v>
      </c>
      <c r="J39" s="58">
        <v>18</v>
      </c>
      <c r="K39" s="32">
        <v>81</v>
      </c>
      <c r="L39" s="58">
        <v>21</v>
      </c>
      <c r="M39" s="58">
        <v>18</v>
      </c>
      <c r="N39" s="58">
        <v>25</v>
      </c>
      <c r="O39" s="58">
        <v>23</v>
      </c>
      <c r="P39" s="32">
        <v>87</v>
      </c>
      <c r="Q39" s="58">
        <v>22</v>
      </c>
      <c r="R39" s="58">
        <v>20</v>
      </c>
      <c r="S39" s="32">
        <v>42</v>
      </c>
      <c r="T39" s="58"/>
      <c r="U39" s="58"/>
      <c r="V39" s="60"/>
      <c r="W39" s="32">
        <v>210</v>
      </c>
      <c r="X39" s="32"/>
      <c r="Y39" s="26"/>
      <c r="Z39" s="58"/>
      <c r="AA39" s="59"/>
      <c r="AB39" s="59"/>
      <c r="AC39" s="59"/>
      <c r="AD39" s="59"/>
      <c r="AE39" s="59"/>
      <c r="AF39" s="59"/>
    </row>
    <row r="40" spans="1:32" ht="15.5" x14ac:dyDescent="0.35">
      <c r="A40" s="58">
        <v>34</v>
      </c>
      <c r="B40" s="26">
        <v>487</v>
      </c>
      <c r="C40" s="27" t="s">
        <v>270</v>
      </c>
      <c r="D40" s="26" t="s">
        <v>8</v>
      </c>
      <c r="E40" s="26"/>
      <c r="F40" s="15" t="s">
        <v>50</v>
      </c>
      <c r="G40" s="15">
        <v>17</v>
      </c>
      <c r="H40" s="58">
        <v>19</v>
      </c>
      <c r="I40" s="58">
        <v>22</v>
      </c>
      <c r="J40" s="58">
        <v>23</v>
      </c>
      <c r="K40" s="32">
        <v>81</v>
      </c>
      <c r="L40" s="58">
        <v>21</v>
      </c>
      <c r="M40" s="58">
        <v>21</v>
      </c>
      <c r="N40" s="58">
        <v>20</v>
      </c>
      <c r="O40" s="58">
        <v>22</v>
      </c>
      <c r="P40" s="32">
        <v>84</v>
      </c>
      <c r="Q40" s="58">
        <v>21</v>
      </c>
      <c r="R40" s="58">
        <v>23</v>
      </c>
      <c r="S40" s="32">
        <v>44</v>
      </c>
      <c r="T40" s="58"/>
      <c r="U40" s="58"/>
      <c r="V40" s="60"/>
      <c r="W40" s="32">
        <v>209</v>
      </c>
      <c r="X40" s="32"/>
      <c r="Y40" s="32"/>
      <c r="Z40" s="58"/>
    </row>
    <row r="41" spans="1:32" ht="15.5" x14ac:dyDescent="0.35">
      <c r="A41" s="58">
        <v>35</v>
      </c>
      <c r="B41" s="26">
        <v>554</v>
      </c>
      <c r="C41" s="27" t="s">
        <v>269</v>
      </c>
      <c r="D41" s="26" t="s">
        <v>44</v>
      </c>
      <c r="E41" s="26"/>
      <c r="F41" s="15" t="s">
        <v>49</v>
      </c>
      <c r="G41" s="15">
        <v>21</v>
      </c>
      <c r="H41" s="58">
        <v>20</v>
      </c>
      <c r="I41" s="58">
        <v>22</v>
      </c>
      <c r="J41" s="58">
        <v>21</v>
      </c>
      <c r="K41" s="32">
        <v>84</v>
      </c>
      <c r="L41" s="58">
        <v>23</v>
      </c>
      <c r="M41" s="58">
        <v>18</v>
      </c>
      <c r="N41" s="58">
        <v>22</v>
      </c>
      <c r="O41" s="58">
        <v>23</v>
      </c>
      <c r="P41" s="32">
        <v>86</v>
      </c>
      <c r="Q41" s="58">
        <v>18</v>
      </c>
      <c r="R41" s="58">
        <v>21</v>
      </c>
      <c r="S41" s="32">
        <v>39</v>
      </c>
      <c r="T41" s="58"/>
      <c r="U41" s="58"/>
      <c r="V41" s="60"/>
      <c r="W41" s="32">
        <v>209</v>
      </c>
      <c r="X41" s="32"/>
      <c r="Y41" s="26"/>
      <c r="Z41" s="58"/>
    </row>
    <row r="42" spans="1:32" ht="15.5" x14ac:dyDescent="0.35">
      <c r="A42" s="58">
        <v>36</v>
      </c>
      <c r="B42" s="26">
        <v>514</v>
      </c>
      <c r="C42" s="27" t="s">
        <v>311</v>
      </c>
      <c r="D42" s="26" t="s">
        <v>42</v>
      </c>
      <c r="E42" s="26"/>
      <c r="F42" s="15" t="s">
        <v>51</v>
      </c>
      <c r="G42" s="15">
        <v>20</v>
      </c>
      <c r="H42" s="58">
        <v>22</v>
      </c>
      <c r="I42" s="58">
        <v>25</v>
      </c>
      <c r="J42" s="58">
        <v>20</v>
      </c>
      <c r="K42" s="32">
        <v>87</v>
      </c>
      <c r="L42" s="58">
        <v>24</v>
      </c>
      <c r="M42" s="58">
        <v>20</v>
      </c>
      <c r="N42" s="58">
        <v>22</v>
      </c>
      <c r="O42" s="58">
        <v>17</v>
      </c>
      <c r="P42" s="32">
        <v>83</v>
      </c>
      <c r="Q42" s="58">
        <v>19</v>
      </c>
      <c r="R42" s="58">
        <v>20</v>
      </c>
      <c r="S42" s="32">
        <v>39</v>
      </c>
      <c r="T42" s="58"/>
      <c r="U42" s="58"/>
      <c r="V42" s="60"/>
      <c r="W42" s="32">
        <v>209</v>
      </c>
      <c r="X42" s="32"/>
      <c r="Y42" s="26"/>
      <c r="Z42" s="58"/>
    </row>
    <row r="43" spans="1:32" ht="15.5" x14ac:dyDescent="0.35">
      <c r="A43" s="58">
        <v>37</v>
      </c>
      <c r="B43" s="26">
        <v>373</v>
      </c>
      <c r="C43" s="27" t="s">
        <v>283</v>
      </c>
      <c r="D43" s="26" t="s">
        <v>9</v>
      </c>
      <c r="E43" s="26" t="s">
        <v>284</v>
      </c>
      <c r="F43" s="15" t="s">
        <v>47</v>
      </c>
      <c r="G43" s="15">
        <v>22</v>
      </c>
      <c r="H43" s="58">
        <v>22</v>
      </c>
      <c r="I43" s="58">
        <v>21</v>
      </c>
      <c r="J43" s="58">
        <v>20</v>
      </c>
      <c r="K43" s="32">
        <v>85</v>
      </c>
      <c r="L43" s="58">
        <v>22</v>
      </c>
      <c r="M43" s="58">
        <v>24</v>
      </c>
      <c r="N43" s="58">
        <v>20</v>
      </c>
      <c r="O43" s="58">
        <v>19</v>
      </c>
      <c r="P43" s="32">
        <v>85</v>
      </c>
      <c r="Q43" s="58">
        <v>20</v>
      </c>
      <c r="R43" s="58">
        <v>19</v>
      </c>
      <c r="S43" s="32">
        <v>39</v>
      </c>
      <c r="T43" s="58"/>
      <c r="U43" s="58"/>
      <c r="V43" s="60"/>
      <c r="W43" s="32">
        <v>209</v>
      </c>
      <c r="X43" s="32"/>
      <c r="Y43" s="26"/>
      <c r="Z43" s="58"/>
    </row>
    <row r="44" spans="1:32" ht="15.5" x14ac:dyDescent="0.35">
      <c r="A44" s="58">
        <v>38</v>
      </c>
      <c r="B44" s="26">
        <v>560</v>
      </c>
      <c r="C44" s="27" t="s">
        <v>308</v>
      </c>
      <c r="D44" s="26"/>
      <c r="E44" s="26" t="s">
        <v>284</v>
      </c>
      <c r="F44" s="62"/>
      <c r="G44" s="15">
        <v>17</v>
      </c>
      <c r="H44" s="58">
        <v>21</v>
      </c>
      <c r="I44" s="58">
        <v>23</v>
      </c>
      <c r="J44" s="58">
        <v>20</v>
      </c>
      <c r="K44" s="32">
        <v>81</v>
      </c>
      <c r="L44" s="58">
        <v>22</v>
      </c>
      <c r="M44" s="58">
        <v>18</v>
      </c>
      <c r="N44" s="58">
        <v>22</v>
      </c>
      <c r="O44" s="58">
        <v>20</v>
      </c>
      <c r="P44" s="32">
        <v>82</v>
      </c>
      <c r="Q44" s="58">
        <v>22</v>
      </c>
      <c r="R44" s="58">
        <v>23</v>
      </c>
      <c r="S44" s="32">
        <v>45</v>
      </c>
      <c r="T44" s="58"/>
      <c r="U44" s="58"/>
      <c r="V44" s="60"/>
      <c r="W44" s="32">
        <v>208</v>
      </c>
      <c r="X44" s="32"/>
      <c r="Y44" s="26"/>
      <c r="Z44" s="58"/>
    </row>
    <row r="45" spans="1:32" ht="15.5" x14ac:dyDescent="0.35">
      <c r="A45" s="58">
        <v>39</v>
      </c>
      <c r="B45" s="26">
        <v>406</v>
      </c>
      <c r="C45" s="27" t="s">
        <v>264</v>
      </c>
      <c r="D45" s="26" t="s">
        <v>8</v>
      </c>
      <c r="E45" s="26"/>
      <c r="F45" s="15" t="s">
        <v>47</v>
      </c>
      <c r="G45" s="15">
        <v>21</v>
      </c>
      <c r="H45" s="58">
        <v>19</v>
      </c>
      <c r="I45" s="58">
        <v>21</v>
      </c>
      <c r="J45" s="58">
        <v>19</v>
      </c>
      <c r="K45" s="32">
        <v>80</v>
      </c>
      <c r="L45" s="58">
        <v>19</v>
      </c>
      <c r="M45" s="58">
        <v>24</v>
      </c>
      <c r="N45" s="58">
        <v>19</v>
      </c>
      <c r="O45" s="58">
        <v>23</v>
      </c>
      <c r="P45" s="32">
        <v>85</v>
      </c>
      <c r="Q45" s="58">
        <v>21</v>
      </c>
      <c r="R45" s="58">
        <v>22</v>
      </c>
      <c r="S45" s="32">
        <v>43</v>
      </c>
      <c r="T45" s="58"/>
      <c r="U45" s="58"/>
      <c r="V45" s="60"/>
      <c r="W45" s="32">
        <v>208</v>
      </c>
      <c r="X45" s="32"/>
      <c r="Y45" s="32"/>
      <c r="Z45" s="58"/>
    </row>
    <row r="46" spans="1:32" ht="15.5" x14ac:dyDescent="0.35">
      <c r="A46" s="58">
        <v>40</v>
      </c>
      <c r="B46" s="26">
        <v>562</v>
      </c>
      <c r="C46" s="27" t="s">
        <v>301</v>
      </c>
      <c r="D46" s="26" t="s">
        <v>42</v>
      </c>
      <c r="E46" s="26"/>
      <c r="F46" s="15" t="s">
        <v>46</v>
      </c>
      <c r="G46" s="15">
        <v>23</v>
      </c>
      <c r="H46" s="58">
        <v>20</v>
      </c>
      <c r="I46" s="58">
        <v>18</v>
      </c>
      <c r="J46" s="58">
        <v>19</v>
      </c>
      <c r="K46" s="32">
        <v>80</v>
      </c>
      <c r="L46" s="58">
        <v>22</v>
      </c>
      <c r="M46" s="58">
        <v>20</v>
      </c>
      <c r="N46" s="58">
        <v>23</v>
      </c>
      <c r="O46" s="58">
        <v>22</v>
      </c>
      <c r="P46" s="32">
        <v>87</v>
      </c>
      <c r="Q46" s="58">
        <v>21</v>
      </c>
      <c r="R46" s="58">
        <v>20</v>
      </c>
      <c r="S46" s="32">
        <v>41</v>
      </c>
      <c r="T46" s="58"/>
      <c r="U46" s="58"/>
      <c r="V46" s="60"/>
      <c r="W46" s="32">
        <v>208</v>
      </c>
      <c r="X46" s="32"/>
      <c r="Y46" s="26"/>
      <c r="Z46" s="58"/>
    </row>
    <row r="47" spans="1:32" ht="15.5" x14ac:dyDescent="0.35">
      <c r="A47" s="58">
        <v>41</v>
      </c>
      <c r="B47" s="26">
        <v>463</v>
      </c>
      <c r="C47" s="27" t="s">
        <v>305</v>
      </c>
      <c r="D47" s="26" t="s">
        <v>42</v>
      </c>
      <c r="E47" s="26"/>
      <c r="F47" s="15" t="s">
        <v>46</v>
      </c>
      <c r="G47" s="15">
        <v>23</v>
      </c>
      <c r="H47" s="58">
        <v>20</v>
      </c>
      <c r="I47" s="58">
        <v>20</v>
      </c>
      <c r="J47" s="58">
        <v>20</v>
      </c>
      <c r="K47" s="32">
        <v>83</v>
      </c>
      <c r="L47" s="58">
        <v>24</v>
      </c>
      <c r="M47" s="58">
        <v>18</v>
      </c>
      <c r="N47" s="58">
        <v>19</v>
      </c>
      <c r="O47" s="58">
        <v>20</v>
      </c>
      <c r="P47" s="32">
        <v>81</v>
      </c>
      <c r="Q47" s="58">
        <v>21</v>
      </c>
      <c r="R47" s="58">
        <v>22</v>
      </c>
      <c r="S47" s="32">
        <v>43</v>
      </c>
      <c r="T47" s="58"/>
      <c r="U47" s="58"/>
      <c r="V47" s="60"/>
      <c r="W47" s="32">
        <v>207</v>
      </c>
      <c r="X47" s="32"/>
      <c r="Y47" s="26"/>
      <c r="Z47" s="58"/>
    </row>
    <row r="48" spans="1:32" ht="15.5" x14ac:dyDescent="0.35">
      <c r="A48" s="58">
        <v>42</v>
      </c>
      <c r="B48" s="26">
        <v>395</v>
      </c>
      <c r="C48" s="27" t="s">
        <v>268</v>
      </c>
      <c r="D48" s="26" t="s">
        <v>9</v>
      </c>
      <c r="E48" s="26"/>
      <c r="F48" s="15" t="s">
        <v>50</v>
      </c>
      <c r="G48" s="15">
        <v>23</v>
      </c>
      <c r="H48" s="58">
        <v>21</v>
      </c>
      <c r="I48" s="58">
        <v>22</v>
      </c>
      <c r="J48" s="58">
        <v>22</v>
      </c>
      <c r="K48" s="32">
        <v>88</v>
      </c>
      <c r="L48" s="58">
        <v>17</v>
      </c>
      <c r="M48" s="58">
        <v>22</v>
      </c>
      <c r="N48" s="58">
        <v>19</v>
      </c>
      <c r="O48" s="58">
        <v>22</v>
      </c>
      <c r="P48" s="32">
        <v>80</v>
      </c>
      <c r="Q48" s="58">
        <v>18</v>
      </c>
      <c r="R48" s="58">
        <v>21</v>
      </c>
      <c r="S48" s="32">
        <v>39</v>
      </c>
      <c r="T48" s="58"/>
      <c r="U48" s="58"/>
      <c r="V48" s="60"/>
      <c r="W48" s="32">
        <v>207</v>
      </c>
      <c r="X48" s="32"/>
      <c r="Y48" s="26"/>
      <c r="Z48" s="58"/>
    </row>
    <row r="49" spans="1:26" ht="15.5" x14ac:dyDescent="0.35">
      <c r="A49" s="58">
        <v>43</v>
      </c>
      <c r="B49" s="26">
        <v>404</v>
      </c>
      <c r="C49" s="27" t="s">
        <v>334</v>
      </c>
      <c r="D49" s="26" t="s">
        <v>8</v>
      </c>
      <c r="E49" s="26"/>
      <c r="F49" s="15" t="s">
        <v>50</v>
      </c>
      <c r="G49" s="15">
        <v>21</v>
      </c>
      <c r="H49" s="58">
        <v>22</v>
      </c>
      <c r="I49" s="58">
        <v>22</v>
      </c>
      <c r="J49" s="58">
        <v>22</v>
      </c>
      <c r="K49" s="32">
        <v>87</v>
      </c>
      <c r="L49" s="58">
        <v>24</v>
      </c>
      <c r="M49" s="58">
        <v>25</v>
      </c>
      <c r="N49" s="58">
        <v>23</v>
      </c>
      <c r="O49" s="58">
        <v>23</v>
      </c>
      <c r="P49" s="32">
        <v>95</v>
      </c>
      <c r="Q49" s="58">
        <v>23</v>
      </c>
      <c r="R49" s="58"/>
      <c r="S49" s="32">
        <v>23</v>
      </c>
      <c r="T49" s="58"/>
      <c r="U49" s="58"/>
      <c r="V49" s="60"/>
      <c r="W49" s="32">
        <v>205</v>
      </c>
      <c r="X49" s="32"/>
      <c r="Y49" s="32"/>
      <c r="Z49" s="58"/>
    </row>
    <row r="50" spans="1:26" ht="15.5" x14ac:dyDescent="0.35">
      <c r="A50" s="58">
        <v>44</v>
      </c>
      <c r="B50" s="26">
        <v>382</v>
      </c>
      <c r="C50" s="27" t="s">
        <v>274</v>
      </c>
      <c r="D50" s="26" t="s">
        <v>8</v>
      </c>
      <c r="E50" s="26"/>
      <c r="F50" s="15" t="s">
        <v>49</v>
      </c>
      <c r="G50" s="15">
        <v>20</v>
      </c>
      <c r="H50" s="58">
        <v>19</v>
      </c>
      <c r="I50" s="58">
        <v>21</v>
      </c>
      <c r="J50" s="58">
        <v>18</v>
      </c>
      <c r="K50" s="32">
        <v>78</v>
      </c>
      <c r="L50" s="58">
        <v>22</v>
      </c>
      <c r="M50" s="58">
        <v>18</v>
      </c>
      <c r="N50" s="58">
        <v>23</v>
      </c>
      <c r="O50" s="58">
        <v>19</v>
      </c>
      <c r="P50" s="32">
        <v>82</v>
      </c>
      <c r="Q50" s="58">
        <v>23</v>
      </c>
      <c r="R50" s="58">
        <v>21</v>
      </c>
      <c r="S50" s="32">
        <v>44</v>
      </c>
      <c r="T50" s="58"/>
      <c r="U50" s="58"/>
      <c r="V50" s="60"/>
      <c r="W50" s="32">
        <v>204</v>
      </c>
      <c r="X50" s="32"/>
      <c r="Y50" s="26"/>
      <c r="Z50" s="58"/>
    </row>
    <row r="51" spans="1:26" ht="15.5" x14ac:dyDescent="0.35">
      <c r="A51" s="58">
        <v>45</v>
      </c>
      <c r="B51" s="26">
        <v>484</v>
      </c>
      <c r="C51" s="27" t="s">
        <v>294</v>
      </c>
      <c r="D51" s="26" t="s">
        <v>42</v>
      </c>
      <c r="E51" s="26"/>
      <c r="F51" s="15"/>
      <c r="G51" s="15">
        <v>0</v>
      </c>
      <c r="H51" s="58"/>
      <c r="I51" s="58"/>
      <c r="J51" s="58"/>
      <c r="K51" s="32">
        <v>0</v>
      </c>
      <c r="L51" s="58"/>
      <c r="M51" s="58"/>
      <c r="N51" s="58"/>
      <c r="O51" s="58"/>
      <c r="P51" s="32">
        <v>0</v>
      </c>
      <c r="Q51" s="58"/>
      <c r="R51" s="58"/>
      <c r="S51" s="32">
        <v>0</v>
      </c>
      <c r="T51" s="58"/>
      <c r="U51" s="58"/>
      <c r="V51" s="60"/>
      <c r="W51" s="32">
        <v>0</v>
      </c>
      <c r="X51" s="32"/>
      <c r="Y51" s="26"/>
      <c r="Z51" s="58"/>
    </row>
    <row r="52" spans="1:26" ht="15.5" x14ac:dyDescent="0.35">
      <c r="A52" s="58">
        <v>46</v>
      </c>
      <c r="B52" s="26">
        <v>398</v>
      </c>
      <c r="C52" s="27" t="s">
        <v>275</v>
      </c>
      <c r="D52" s="26"/>
      <c r="E52" s="26"/>
      <c r="F52" s="15" t="s">
        <v>47</v>
      </c>
      <c r="G52" s="5">
        <v>22</v>
      </c>
      <c r="H52" s="26">
        <v>20</v>
      </c>
      <c r="I52" s="26">
        <v>21</v>
      </c>
      <c r="J52" s="26">
        <v>16</v>
      </c>
      <c r="K52" s="32">
        <v>79</v>
      </c>
      <c r="L52" s="58">
        <v>21</v>
      </c>
      <c r="M52" s="58">
        <v>22</v>
      </c>
      <c r="N52" s="58">
        <v>20</v>
      </c>
      <c r="O52" s="58">
        <v>18</v>
      </c>
      <c r="P52" s="32">
        <v>81</v>
      </c>
      <c r="Q52" s="58">
        <v>20</v>
      </c>
      <c r="R52" s="58">
        <v>23</v>
      </c>
      <c r="S52" s="32">
        <v>43</v>
      </c>
      <c r="T52" s="58"/>
      <c r="U52" s="58"/>
      <c r="V52" s="60"/>
      <c r="W52" s="32">
        <v>203</v>
      </c>
      <c r="X52" s="32"/>
      <c r="Y52" s="32"/>
      <c r="Z52" s="58"/>
    </row>
    <row r="53" spans="1:26" ht="15.5" x14ac:dyDescent="0.35">
      <c r="A53" s="58">
        <v>47</v>
      </c>
      <c r="B53" s="26">
        <v>476</v>
      </c>
      <c r="C53" s="27" t="s">
        <v>255</v>
      </c>
      <c r="D53" s="26" t="s">
        <v>44</v>
      </c>
      <c r="E53" s="26"/>
      <c r="F53" s="15" t="s">
        <v>49</v>
      </c>
      <c r="G53" s="15">
        <v>23</v>
      </c>
      <c r="H53" s="58">
        <v>17</v>
      </c>
      <c r="I53" s="58">
        <v>19</v>
      </c>
      <c r="J53" s="58">
        <v>19</v>
      </c>
      <c r="K53" s="32">
        <v>78</v>
      </c>
      <c r="L53" s="58">
        <v>21</v>
      </c>
      <c r="M53" s="58">
        <v>21</v>
      </c>
      <c r="N53" s="58">
        <v>21</v>
      </c>
      <c r="O53" s="58">
        <v>20</v>
      </c>
      <c r="P53" s="32">
        <v>83</v>
      </c>
      <c r="Q53" s="58">
        <v>22</v>
      </c>
      <c r="R53" s="58">
        <v>20</v>
      </c>
      <c r="S53" s="32">
        <v>42</v>
      </c>
      <c r="T53" s="58"/>
      <c r="U53" s="58"/>
      <c r="V53" s="60"/>
      <c r="W53" s="32">
        <v>203</v>
      </c>
      <c r="X53" s="32"/>
      <c r="Y53" s="26"/>
      <c r="Z53" s="58"/>
    </row>
    <row r="54" spans="1:26" ht="15.5" x14ac:dyDescent="0.35">
      <c r="A54" s="58">
        <v>48</v>
      </c>
      <c r="B54" s="26">
        <v>375</v>
      </c>
      <c r="C54" s="27" t="s">
        <v>332</v>
      </c>
      <c r="D54" s="26" t="s">
        <v>9</v>
      </c>
      <c r="E54" s="26"/>
      <c r="F54" s="15" t="s">
        <v>46</v>
      </c>
      <c r="G54" s="15">
        <v>18</v>
      </c>
      <c r="H54" s="58">
        <v>20</v>
      </c>
      <c r="I54" s="58">
        <v>15</v>
      </c>
      <c r="J54" s="58">
        <v>21</v>
      </c>
      <c r="K54" s="32">
        <v>74</v>
      </c>
      <c r="L54" s="58">
        <v>18</v>
      </c>
      <c r="M54" s="58">
        <v>25</v>
      </c>
      <c r="N54" s="58">
        <v>23</v>
      </c>
      <c r="O54" s="58">
        <v>21</v>
      </c>
      <c r="P54" s="32">
        <v>87</v>
      </c>
      <c r="Q54" s="58">
        <v>23</v>
      </c>
      <c r="R54" s="58">
        <v>19</v>
      </c>
      <c r="S54" s="32">
        <v>42</v>
      </c>
      <c r="T54" s="58"/>
      <c r="U54" s="58"/>
      <c r="V54" s="60"/>
      <c r="W54" s="32">
        <v>203</v>
      </c>
      <c r="X54" s="32"/>
      <c r="Y54" s="26"/>
      <c r="Z54" s="58"/>
    </row>
    <row r="55" spans="1:26" ht="15.5" x14ac:dyDescent="0.35">
      <c r="A55" s="58">
        <v>49</v>
      </c>
      <c r="B55" s="26">
        <v>417</v>
      </c>
      <c r="C55" s="27" t="s">
        <v>292</v>
      </c>
      <c r="D55" s="26" t="s">
        <v>42</v>
      </c>
      <c r="E55" s="26"/>
      <c r="F55" s="15" t="s">
        <v>46</v>
      </c>
      <c r="G55" s="15">
        <v>18</v>
      </c>
      <c r="H55" s="58">
        <v>18</v>
      </c>
      <c r="I55" s="58">
        <v>21</v>
      </c>
      <c r="J55" s="58">
        <v>20</v>
      </c>
      <c r="K55" s="32">
        <v>77</v>
      </c>
      <c r="L55" s="58">
        <v>22</v>
      </c>
      <c r="M55" s="58">
        <v>21</v>
      </c>
      <c r="N55" s="58">
        <v>21</v>
      </c>
      <c r="O55" s="58">
        <v>22</v>
      </c>
      <c r="P55" s="32">
        <v>86</v>
      </c>
      <c r="Q55" s="58">
        <v>21</v>
      </c>
      <c r="R55" s="58">
        <v>19</v>
      </c>
      <c r="S55" s="32">
        <v>40</v>
      </c>
      <c r="T55" s="58"/>
      <c r="U55" s="58"/>
      <c r="V55" s="60"/>
      <c r="W55" s="32">
        <v>203</v>
      </c>
      <c r="X55" s="32"/>
      <c r="Y55" s="26"/>
      <c r="Z55" s="58"/>
    </row>
    <row r="56" spans="1:26" ht="15.5" x14ac:dyDescent="0.35">
      <c r="A56" s="58">
        <v>50</v>
      </c>
      <c r="B56" s="26">
        <v>467</v>
      </c>
      <c r="C56" s="27" t="s">
        <v>323</v>
      </c>
      <c r="D56" s="26"/>
      <c r="E56" s="26" t="s">
        <v>324</v>
      </c>
      <c r="F56" s="62" t="s">
        <v>46</v>
      </c>
      <c r="G56" s="15">
        <v>19</v>
      </c>
      <c r="H56" s="58">
        <v>21</v>
      </c>
      <c r="I56" s="58">
        <v>22</v>
      </c>
      <c r="J56" s="58">
        <v>21</v>
      </c>
      <c r="K56" s="32">
        <v>83</v>
      </c>
      <c r="L56" s="58">
        <v>18</v>
      </c>
      <c r="M56" s="58">
        <v>21</v>
      </c>
      <c r="N56" s="58">
        <v>20</v>
      </c>
      <c r="O56" s="58">
        <v>23</v>
      </c>
      <c r="P56" s="32">
        <v>82</v>
      </c>
      <c r="Q56" s="58">
        <v>19</v>
      </c>
      <c r="R56" s="58">
        <v>18</v>
      </c>
      <c r="S56" s="32">
        <v>37</v>
      </c>
      <c r="T56" s="58"/>
      <c r="U56" s="58"/>
      <c r="V56" s="60"/>
      <c r="W56" s="32">
        <v>202</v>
      </c>
      <c r="X56" s="32"/>
      <c r="Y56" s="26"/>
      <c r="Z56" s="58"/>
    </row>
    <row r="57" spans="1:26" ht="15.5" x14ac:dyDescent="0.35">
      <c r="A57" s="58">
        <v>51</v>
      </c>
      <c r="B57" s="26">
        <v>473</v>
      </c>
      <c r="C57" s="27" t="s">
        <v>252</v>
      </c>
      <c r="D57" s="26" t="s">
        <v>42</v>
      </c>
      <c r="E57" s="26"/>
      <c r="F57" s="15" t="s">
        <v>47</v>
      </c>
      <c r="G57" s="15">
        <v>22</v>
      </c>
      <c r="H57" s="58">
        <v>18</v>
      </c>
      <c r="I57" s="58">
        <v>23</v>
      </c>
      <c r="J57" s="58">
        <v>20</v>
      </c>
      <c r="K57" s="32">
        <v>83</v>
      </c>
      <c r="L57" s="58">
        <v>23</v>
      </c>
      <c r="M57" s="58">
        <v>19</v>
      </c>
      <c r="N57" s="58">
        <v>21</v>
      </c>
      <c r="O57" s="58">
        <v>20</v>
      </c>
      <c r="P57" s="32">
        <v>83</v>
      </c>
      <c r="Q57" s="58">
        <v>20</v>
      </c>
      <c r="R57" s="58">
        <v>16</v>
      </c>
      <c r="S57" s="32">
        <v>36</v>
      </c>
      <c r="T57" s="58"/>
      <c r="U57" s="58"/>
      <c r="V57" s="60"/>
      <c r="W57" s="32">
        <v>202</v>
      </c>
      <c r="X57" s="32"/>
      <c r="Y57" s="26"/>
      <c r="Z57" s="26"/>
    </row>
    <row r="58" spans="1:26" ht="15.5" x14ac:dyDescent="0.35">
      <c r="A58" s="58">
        <v>52</v>
      </c>
      <c r="B58" s="26">
        <v>456</v>
      </c>
      <c r="C58" s="27" t="s">
        <v>296</v>
      </c>
      <c r="D58" s="26" t="s">
        <v>44</v>
      </c>
      <c r="E58" s="26"/>
      <c r="F58" s="15" t="s">
        <v>51</v>
      </c>
      <c r="G58" s="15">
        <v>21</v>
      </c>
      <c r="H58" s="58">
        <v>17</v>
      </c>
      <c r="I58" s="58">
        <v>25</v>
      </c>
      <c r="J58" s="58">
        <v>20</v>
      </c>
      <c r="K58" s="32">
        <v>83</v>
      </c>
      <c r="L58" s="58">
        <v>24</v>
      </c>
      <c r="M58" s="58">
        <v>17</v>
      </c>
      <c r="N58" s="58">
        <v>22</v>
      </c>
      <c r="O58" s="58">
        <v>21</v>
      </c>
      <c r="P58" s="32">
        <v>84</v>
      </c>
      <c r="Q58" s="58">
        <v>21</v>
      </c>
      <c r="R58" s="58">
        <v>14</v>
      </c>
      <c r="S58" s="32">
        <v>35</v>
      </c>
      <c r="T58" s="58"/>
      <c r="U58" s="58"/>
      <c r="V58" s="60"/>
      <c r="W58" s="32">
        <v>202</v>
      </c>
      <c r="X58" s="32"/>
      <c r="Y58" s="32"/>
      <c r="Z58" s="58"/>
    </row>
    <row r="59" spans="1:26" ht="15.5" x14ac:dyDescent="0.35">
      <c r="A59" s="58">
        <v>53</v>
      </c>
      <c r="B59" s="26">
        <v>416</v>
      </c>
      <c r="C59" s="27" t="s">
        <v>339</v>
      </c>
      <c r="D59" s="26"/>
      <c r="E59" s="26"/>
      <c r="F59" s="15" t="s">
        <v>46</v>
      </c>
      <c r="G59" s="15">
        <v>21</v>
      </c>
      <c r="H59" s="58">
        <v>21</v>
      </c>
      <c r="I59" s="58">
        <v>19</v>
      </c>
      <c r="J59" s="58">
        <v>18</v>
      </c>
      <c r="K59" s="32">
        <v>79</v>
      </c>
      <c r="L59" s="58">
        <v>21</v>
      </c>
      <c r="M59" s="58">
        <v>21</v>
      </c>
      <c r="N59" s="58">
        <v>20</v>
      </c>
      <c r="O59" s="58">
        <v>20</v>
      </c>
      <c r="P59" s="32">
        <v>82</v>
      </c>
      <c r="Q59" s="58">
        <v>19</v>
      </c>
      <c r="R59" s="58">
        <v>21</v>
      </c>
      <c r="S59" s="32">
        <v>40</v>
      </c>
      <c r="T59" s="58"/>
      <c r="U59" s="58"/>
      <c r="V59" s="60"/>
      <c r="W59" s="32">
        <v>201</v>
      </c>
      <c r="X59" s="32"/>
      <c r="Y59" s="26"/>
      <c r="Z59" s="26"/>
    </row>
    <row r="60" spans="1:26" ht="15.5" x14ac:dyDescent="0.35">
      <c r="A60" s="58">
        <v>54</v>
      </c>
      <c r="B60" s="26">
        <v>389</v>
      </c>
      <c r="C60" s="27" t="s">
        <v>251</v>
      </c>
      <c r="D60" s="26" t="s">
        <v>8</v>
      </c>
      <c r="E60" s="26"/>
      <c r="F60" s="15" t="s">
        <v>47</v>
      </c>
      <c r="G60" s="15">
        <v>21</v>
      </c>
      <c r="H60" s="58">
        <v>20</v>
      </c>
      <c r="I60" s="58">
        <v>22</v>
      </c>
      <c r="J60" s="58">
        <v>23</v>
      </c>
      <c r="K60" s="32">
        <v>86</v>
      </c>
      <c r="L60" s="58">
        <v>20</v>
      </c>
      <c r="M60" s="58">
        <v>21</v>
      </c>
      <c r="N60" s="58">
        <v>21</v>
      </c>
      <c r="O60" s="58">
        <v>20</v>
      </c>
      <c r="P60" s="32">
        <v>82</v>
      </c>
      <c r="Q60" s="58">
        <v>15</v>
      </c>
      <c r="R60" s="58">
        <v>18</v>
      </c>
      <c r="S60" s="32">
        <v>33</v>
      </c>
      <c r="T60" s="58"/>
      <c r="U60" s="58"/>
      <c r="V60" s="60"/>
      <c r="W60" s="32">
        <v>201</v>
      </c>
      <c r="X60" s="32"/>
      <c r="Y60" s="26"/>
      <c r="Z60" s="58"/>
    </row>
    <row r="61" spans="1:26" ht="15.5" x14ac:dyDescent="0.35">
      <c r="A61" s="58">
        <v>55</v>
      </c>
      <c r="B61" s="26">
        <v>350</v>
      </c>
      <c r="C61" s="27" t="s">
        <v>293</v>
      </c>
      <c r="D61" s="26" t="s">
        <v>8</v>
      </c>
      <c r="E61" s="26"/>
      <c r="F61" s="15" t="s">
        <v>49</v>
      </c>
      <c r="G61" s="15">
        <v>19</v>
      </c>
      <c r="H61" s="58">
        <v>21</v>
      </c>
      <c r="I61" s="58">
        <v>22</v>
      </c>
      <c r="J61" s="58">
        <v>20</v>
      </c>
      <c r="K61" s="32">
        <v>82</v>
      </c>
      <c r="L61" s="58">
        <v>20</v>
      </c>
      <c r="M61" s="58">
        <v>23</v>
      </c>
      <c r="N61" s="58">
        <v>16</v>
      </c>
      <c r="O61" s="58">
        <v>19</v>
      </c>
      <c r="P61" s="32">
        <v>78</v>
      </c>
      <c r="Q61" s="58">
        <v>18</v>
      </c>
      <c r="R61" s="58">
        <v>22</v>
      </c>
      <c r="S61" s="32">
        <v>40</v>
      </c>
      <c r="T61" s="58"/>
      <c r="U61" s="58"/>
      <c r="V61" s="60"/>
      <c r="W61" s="32">
        <v>200</v>
      </c>
      <c r="X61" s="32"/>
      <c r="Y61" s="26"/>
      <c r="Z61" s="58"/>
    </row>
    <row r="62" spans="1:26" ht="15.5" x14ac:dyDescent="0.35">
      <c r="A62" s="58">
        <v>56</v>
      </c>
      <c r="B62" s="26">
        <v>529</v>
      </c>
      <c r="C62" s="27" t="s">
        <v>280</v>
      </c>
      <c r="D62" s="26" t="s">
        <v>8</v>
      </c>
      <c r="E62" s="26"/>
      <c r="F62" s="15" t="s">
        <v>46</v>
      </c>
      <c r="G62" s="15">
        <v>21</v>
      </c>
      <c r="H62" s="58">
        <v>23</v>
      </c>
      <c r="I62" s="58">
        <v>18</v>
      </c>
      <c r="J62" s="58">
        <v>16</v>
      </c>
      <c r="K62" s="32">
        <v>78</v>
      </c>
      <c r="L62" s="58">
        <v>19</v>
      </c>
      <c r="M62" s="58">
        <v>18</v>
      </c>
      <c r="N62" s="58">
        <v>20</v>
      </c>
      <c r="O62" s="58">
        <v>23</v>
      </c>
      <c r="P62" s="32">
        <v>80</v>
      </c>
      <c r="Q62" s="58">
        <v>21</v>
      </c>
      <c r="R62" s="58">
        <v>21</v>
      </c>
      <c r="S62" s="32">
        <v>42</v>
      </c>
      <c r="T62" s="58"/>
      <c r="U62" s="58"/>
      <c r="V62" s="60"/>
      <c r="W62" s="32">
        <v>200</v>
      </c>
      <c r="X62" s="32"/>
      <c r="Y62" s="26"/>
      <c r="Z62" s="58"/>
    </row>
    <row r="63" spans="1:26" ht="15.5" x14ac:dyDescent="0.35">
      <c r="A63" s="58">
        <v>57</v>
      </c>
      <c r="B63" s="26">
        <v>542</v>
      </c>
      <c r="C63" s="27" t="s">
        <v>132</v>
      </c>
      <c r="D63" s="26" t="s">
        <v>259</v>
      </c>
      <c r="E63" s="26"/>
      <c r="F63" s="15" t="s">
        <v>48</v>
      </c>
      <c r="G63" s="15">
        <v>20</v>
      </c>
      <c r="H63" s="58">
        <v>21</v>
      </c>
      <c r="I63" s="58">
        <v>22</v>
      </c>
      <c r="J63" s="58">
        <v>19</v>
      </c>
      <c r="K63" s="32">
        <v>82</v>
      </c>
      <c r="L63" s="58">
        <v>20</v>
      </c>
      <c r="M63" s="58">
        <v>16</v>
      </c>
      <c r="N63" s="58">
        <v>21</v>
      </c>
      <c r="O63" s="58">
        <v>17</v>
      </c>
      <c r="P63" s="32">
        <v>74</v>
      </c>
      <c r="Q63" s="58">
        <v>17</v>
      </c>
      <c r="R63" s="58">
        <v>24</v>
      </c>
      <c r="S63" s="32">
        <v>41</v>
      </c>
      <c r="T63" s="58"/>
      <c r="U63" s="58"/>
      <c r="V63" s="60"/>
      <c r="W63" s="32">
        <v>197</v>
      </c>
      <c r="X63" s="32"/>
      <c r="Y63" s="26"/>
      <c r="Z63" s="58"/>
    </row>
    <row r="64" spans="1:26" ht="15.5" x14ac:dyDescent="0.35">
      <c r="A64" s="58">
        <v>58</v>
      </c>
      <c r="B64" s="26">
        <v>352</v>
      </c>
      <c r="C64" s="27" t="s">
        <v>297</v>
      </c>
      <c r="D64" s="26"/>
      <c r="E64" s="26"/>
      <c r="F64" s="15" t="s">
        <v>46</v>
      </c>
      <c r="G64" s="5">
        <v>18</v>
      </c>
      <c r="H64" s="26">
        <v>19</v>
      </c>
      <c r="I64" s="26">
        <v>22</v>
      </c>
      <c r="J64" s="26">
        <v>22</v>
      </c>
      <c r="K64" s="32">
        <v>81</v>
      </c>
      <c r="L64" s="58">
        <v>20</v>
      </c>
      <c r="M64" s="58">
        <v>17</v>
      </c>
      <c r="N64" s="58">
        <v>20</v>
      </c>
      <c r="O64" s="58">
        <v>19</v>
      </c>
      <c r="P64" s="32">
        <v>76</v>
      </c>
      <c r="Q64" s="58">
        <v>20</v>
      </c>
      <c r="R64" s="58">
        <v>20</v>
      </c>
      <c r="S64" s="32">
        <v>40</v>
      </c>
      <c r="T64" s="58"/>
      <c r="U64" s="58"/>
      <c r="V64" s="60"/>
      <c r="W64" s="32">
        <v>197</v>
      </c>
      <c r="X64" s="32"/>
      <c r="Y64" s="26"/>
      <c r="Z64" s="58"/>
    </row>
    <row r="65" spans="1:26" ht="15.5" x14ac:dyDescent="0.35">
      <c r="A65" s="58">
        <v>59</v>
      </c>
      <c r="B65" s="26">
        <v>561</v>
      </c>
      <c r="C65" s="27" t="s">
        <v>316</v>
      </c>
      <c r="D65" s="26" t="s">
        <v>42</v>
      </c>
      <c r="E65" s="26"/>
      <c r="F65" s="15" t="s">
        <v>47</v>
      </c>
      <c r="G65" s="15">
        <v>17</v>
      </c>
      <c r="H65" s="58">
        <v>18</v>
      </c>
      <c r="I65" s="58">
        <v>23</v>
      </c>
      <c r="J65" s="58">
        <v>16</v>
      </c>
      <c r="K65" s="32">
        <v>74</v>
      </c>
      <c r="L65" s="58">
        <v>22</v>
      </c>
      <c r="M65" s="58">
        <v>17</v>
      </c>
      <c r="N65" s="58">
        <v>18</v>
      </c>
      <c r="O65" s="58">
        <v>24</v>
      </c>
      <c r="P65" s="32">
        <v>81</v>
      </c>
      <c r="Q65" s="58">
        <v>22</v>
      </c>
      <c r="R65" s="58">
        <v>19</v>
      </c>
      <c r="S65" s="32">
        <v>41</v>
      </c>
      <c r="T65" s="58"/>
      <c r="U65" s="58"/>
      <c r="V65" s="60"/>
      <c r="W65" s="32">
        <v>196</v>
      </c>
      <c r="X65" s="32"/>
      <c r="Y65" s="26"/>
      <c r="Z65" s="26"/>
    </row>
    <row r="66" spans="1:26" ht="15.5" x14ac:dyDescent="0.35">
      <c r="A66" s="58">
        <v>60</v>
      </c>
      <c r="B66" s="26">
        <v>531</v>
      </c>
      <c r="C66" s="27" t="s">
        <v>341</v>
      </c>
      <c r="D66" s="26" t="s">
        <v>8</v>
      </c>
      <c r="E66" s="26"/>
      <c r="F66" s="15" t="s">
        <v>51</v>
      </c>
      <c r="G66" s="15">
        <v>20</v>
      </c>
      <c r="H66" s="58">
        <v>21</v>
      </c>
      <c r="I66" s="58">
        <v>17</v>
      </c>
      <c r="J66" s="58">
        <v>21</v>
      </c>
      <c r="K66" s="32">
        <v>79</v>
      </c>
      <c r="L66" s="58">
        <v>22</v>
      </c>
      <c r="M66" s="58">
        <v>21</v>
      </c>
      <c r="N66" s="58">
        <v>18</v>
      </c>
      <c r="O66" s="58">
        <v>18</v>
      </c>
      <c r="P66" s="32">
        <v>79</v>
      </c>
      <c r="Q66" s="58">
        <v>19</v>
      </c>
      <c r="R66" s="58">
        <v>19</v>
      </c>
      <c r="S66" s="32">
        <v>38</v>
      </c>
      <c r="T66" s="58"/>
      <c r="U66" s="58"/>
      <c r="V66" s="60"/>
      <c r="W66" s="32">
        <v>196</v>
      </c>
      <c r="X66" s="32"/>
      <c r="Y66" s="26"/>
      <c r="Z66" s="58"/>
    </row>
    <row r="67" spans="1:26" ht="15.5" x14ac:dyDescent="0.35">
      <c r="A67" s="58">
        <v>6123</v>
      </c>
      <c r="B67" s="26">
        <v>462</v>
      </c>
      <c r="C67" s="27" t="s">
        <v>276</v>
      </c>
      <c r="D67" s="26" t="s">
        <v>8</v>
      </c>
      <c r="E67" s="26"/>
      <c r="F67" s="15" t="s">
        <v>49</v>
      </c>
      <c r="G67" s="15">
        <v>22</v>
      </c>
      <c r="H67" s="58">
        <v>20</v>
      </c>
      <c r="I67" s="58">
        <v>18</v>
      </c>
      <c r="J67" s="58">
        <v>21</v>
      </c>
      <c r="K67" s="32">
        <v>81</v>
      </c>
      <c r="L67" s="26">
        <v>18</v>
      </c>
      <c r="M67" s="26">
        <v>20</v>
      </c>
      <c r="N67" s="26">
        <v>18</v>
      </c>
      <c r="O67" s="26">
        <v>19</v>
      </c>
      <c r="P67" s="32">
        <v>75</v>
      </c>
      <c r="Q67" s="26">
        <v>20</v>
      </c>
      <c r="R67" s="26">
        <v>19</v>
      </c>
      <c r="S67" s="32">
        <v>39</v>
      </c>
      <c r="T67" s="26"/>
      <c r="U67" s="26"/>
      <c r="V67" s="26"/>
      <c r="W67" s="32">
        <v>195</v>
      </c>
      <c r="X67" s="32"/>
      <c r="Y67" s="26"/>
      <c r="Z67" s="60"/>
    </row>
    <row r="68" spans="1:26" ht="15.5" x14ac:dyDescent="0.35">
      <c r="A68" s="58">
        <v>62</v>
      </c>
      <c r="B68" s="26">
        <v>475</v>
      </c>
      <c r="C68" s="27" t="s">
        <v>261</v>
      </c>
      <c r="D68" s="26"/>
      <c r="E68" s="26"/>
      <c r="F68" s="15" t="s">
        <v>46</v>
      </c>
      <c r="G68" s="15">
        <v>20</v>
      </c>
      <c r="H68" s="58">
        <v>22</v>
      </c>
      <c r="I68" s="58">
        <v>17</v>
      </c>
      <c r="J68" s="58">
        <v>20</v>
      </c>
      <c r="K68" s="32">
        <v>79</v>
      </c>
      <c r="L68" s="58">
        <v>19</v>
      </c>
      <c r="M68" s="58">
        <v>21</v>
      </c>
      <c r="N68" s="58">
        <v>20</v>
      </c>
      <c r="O68" s="58">
        <v>21</v>
      </c>
      <c r="P68" s="32">
        <v>81</v>
      </c>
      <c r="Q68" s="58">
        <v>16</v>
      </c>
      <c r="R68" s="58">
        <v>19</v>
      </c>
      <c r="S68" s="32">
        <v>35</v>
      </c>
      <c r="T68" s="58"/>
      <c r="U68" s="58"/>
      <c r="V68" s="60"/>
      <c r="W68" s="32">
        <v>195</v>
      </c>
      <c r="X68" s="32"/>
      <c r="Y68" s="32"/>
      <c r="Z68" s="58"/>
    </row>
    <row r="69" spans="1:26" ht="15.5" x14ac:dyDescent="0.35">
      <c r="A69" s="58">
        <v>63</v>
      </c>
      <c r="B69" s="26">
        <v>565</v>
      </c>
      <c r="C69" s="27" t="s">
        <v>310</v>
      </c>
      <c r="D69" s="61"/>
      <c r="E69" s="61"/>
      <c r="F69" s="62"/>
      <c r="G69" s="15">
        <v>19</v>
      </c>
      <c r="H69" s="58">
        <v>21</v>
      </c>
      <c r="I69" s="58">
        <v>19</v>
      </c>
      <c r="J69" s="58">
        <v>16</v>
      </c>
      <c r="K69" s="32">
        <v>75</v>
      </c>
      <c r="L69" s="58">
        <v>17</v>
      </c>
      <c r="M69" s="58">
        <v>16</v>
      </c>
      <c r="N69" s="58">
        <v>23</v>
      </c>
      <c r="O69" s="58">
        <v>20</v>
      </c>
      <c r="P69" s="32">
        <v>76</v>
      </c>
      <c r="Q69" s="58">
        <v>20</v>
      </c>
      <c r="R69" s="58">
        <v>23</v>
      </c>
      <c r="S69" s="32">
        <v>43</v>
      </c>
      <c r="T69" s="58"/>
      <c r="U69" s="58"/>
      <c r="V69" s="60"/>
      <c r="W69" s="32">
        <v>194</v>
      </c>
      <c r="X69" s="32"/>
      <c r="Y69" s="26"/>
      <c r="Z69" s="58"/>
    </row>
    <row r="70" spans="1:26" ht="15.5" x14ac:dyDescent="0.35">
      <c r="A70" s="58">
        <v>64</v>
      </c>
      <c r="B70" s="26">
        <v>437</v>
      </c>
      <c r="C70" s="27" t="s">
        <v>302</v>
      </c>
      <c r="D70" s="26" t="s">
        <v>9</v>
      </c>
      <c r="E70" s="26"/>
      <c r="F70" s="15" t="s">
        <v>47</v>
      </c>
      <c r="G70" s="15">
        <v>17</v>
      </c>
      <c r="H70" s="58">
        <v>19</v>
      </c>
      <c r="I70" s="58">
        <v>23</v>
      </c>
      <c r="J70" s="58">
        <v>20</v>
      </c>
      <c r="K70" s="32">
        <v>79</v>
      </c>
      <c r="L70" s="58">
        <v>18</v>
      </c>
      <c r="M70" s="58">
        <v>20</v>
      </c>
      <c r="N70" s="58">
        <v>20</v>
      </c>
      <c r="O70" s="58">
        <v>17</v>
      </c>
      <c r="P70" s="32">
        <v>75</v>
      </c>
      <c r="Q70" s="58">
        <v>19</v>
      </c>
      <c r="R70" s="58">
        <v>20</v>
      </c>
      <c r="S70" s="32">
        <v>39</v>
      </c>
      <c r="T70" s="58"/>
      <c r="U70" s="58"/>
      <c r="V70" s="60"/>
      <c r="W70" s="32">
        <v>193</v>
      </c>
      <c r="X70" s="32"/>
      <c r="Y70" s="26"/>
      <c r="Z70" s="58"/>
    </row>
    <row r="71" spans="1:26" ht="15.5" x14ac:dyDescent="0.35">
      <c r="A71" s="58">
        <v>65</v>
      </c>
      <c r="B71" s="26">
        <v>414</v>
      </c>
      <c r="C71" s="27" t="s">
        <v>265</v>
      </c>
      <c r="D71" s="26" t="s">
        <v>9</v>
      </c>
      <c r="E71" s="26" t="s">
        <v>43</v>
      </c>
      <c r="F71" s="15" t="s">
        <v>47</v>
      </c>
      <c r="G71" s="15">
        <v>23</v>
      </c>
      <c r="H71" s="58">
        <v>21</v>
      </c>
      <c r="I71" s="58">
        <v>16</v>
      </c>
      <c r="J71" s="58">
        <v>18</v>
      </c>
      <c r="K71" s="32">
        <v>78</v>
      </c>
      <c r="L71" s="58">
        <v>21</v>
      </c>
      <c r="M71" s="58">
        <v>17</v>
      </c>
      <c r="N71" s="58">
        <v>21</v>
      </c>
      <c r="O71" s="58">
        <v>18</v>
      </c>
      <c r="P71" s="32">
        <v>77</v>
      </c>
      <c r="Q71" s="58">
        <v>19</v>
      </c>
      <c r="R71" s="58">
        <v>19</v>
      </c>
      <c r="S71" s="32">
        <v>38</v>
      </c>
      <c r="T71" s="58"/>
      <c r="U71" s="58"/>
      <c r="V71" s="60"/>
      <c r="W71" s="32">
        <v>193</v>
      </c>
      <c r="X71" s="32"/>
      <c r="Y71" s="32"/>
      <c r="Z71" s="58"/>
    </row>
    <row r="72" spans="1:26" ht="15.5" x14ac:dyDescent="0.35">
      <c r="A72" s="58">
        <v>66</v>
      </c>
      <c r="B72" s="26">
        <v>556</v>
      </c>
      <c r="C72" s="27" t="s">
        <v>317</v>
      </c>
      <c r="D72" s="26" t="s">
        <v>259</v>
      </c>
      <c r="E72" s="26"/>
      <c r="F72" s="15" t="s">
        <v>50</v>
      </c>
      <c r="G72" s="15">
        <v>21</v>
      </c>
      <c r="H72" s="58">
        <v>22</v>
      </c>
      <c r="I72" s="58">
        <v>23</v>
      </c>
      <c r="J72" s="58">
        <v>21</v>
      </c>
      <c r="K72" s="32">
        <v>87</v>
      </c>
      <c r="L72" s="58">
        <v>19</v>
      </c>
      <c r="M72" s="58">
        <v>22</v>
      </c>
      <c r="N72" s="58">
        <v>23</v>
      </c>
      <c r="O72" s="58">
        <v>23</v>
      </c>
      <c r="P72" s="32">
        <v>87</v>
      </c>
      <c r="Q72" s="58">
        <v>19</v>
      </c>
      <c r="R72" s="58"/>
      <c r="S72" s="32">
        <v>19</v>
      </c>
      <c r="T72" s="58"/>
      <c r="U72" s="58"/>
      <c r="V72" s="60"/>
      <c r="W72" s="32">
        <v>193</v>
      </c>
      <c r="X72" s="32"/>
      <c r="Y72" s="26"/>
      <c r="Z72" s="58"/>
    </row>
    <row r="73" spans="1:26" ht="15.5" x14ac:dyDescent="0.35">
      <c r="A73" s="58">
        <v>67</v>
      </c>
      <c r="B73" s="26">
        <v>557</v>
      </c>
      <c r="C73" s="27" t="s">
        <v>329</v>
      </c>
      <c r="D73" s="26" t="s">
        <v>8</v>
      </c>
      <c r="E73" s="26"/>
      <c r="F73" s="15" t="s">
        <v>46</v>
      </c>
      <c r="G73" s="15">
        <v>16</v>
      </c>
      <c r="H73" s="58">
        <v>19</v>
      </c>
      <c r="I73" s="58">
        <v>16</v>
      </c>
      <c r="J73" s="58">
        <v>19</v>
      </c>
      <c r="K73" s="32">
        <v>70</v>
      </c>
      <c r="L73" s="58">
        <v>20</v>
      </c>
      <c r="M73" s="58">
        <v>21</v>
      </c>
      <c r="N73" s="58">
        <v>20</v>
      </c>
      <c r="O73" s="58">
        <v>18</v>
      </c>
      <c r="P73" s="32">
        <v>79</v>
      </c>
      <c r="Q73" s="58">
        <v>20</v>
      </c>
      <c r="R73" s="58">
        <v>23</v>
      </c>
      <c r="S73" s="32">
        <v>43</v>
      </c>
      <c r="T73" s="58"/>
      <c r="U73" s="58"/>
      <c r="V73" s="60"/>
      <c r="W73" s="32">
        <v>192</v>
      </c>
      <c r="X73" s="32"/>
      <c r="Y73" s="26"/>
      <c r="Z73" s="58"/>
    </row>
    <row r="74" spans="1:26" ht="15.5" x14ac:dyDescent="0.35">
      <c r="A74" s="58">
        <v>68</v>
      </c>
      <c r="B74" s="26">
        <v>423</v>
      </c>
      <c r="C74" s="27" t="s">
        <v>256</v>
      </c>
      <c r="D74" s="26" t="s">
        <v>41</v>
      </c>
      <c r="E74" s="26"/>
      <c r="F74" s="15" t="s">
        <v>46</v>
      </c>
      <c r="G74" s="15">
        <v>18</v>
      </c>
      <c r="H74" s="58">
        <v>15</v>
      </c>
      <c r="I74" s="58">
        <v>22</v>
      </c>
      <c r="J74" s="58">
        <v>20</v>
      </c>
      <c r="K74" s="32">
        <v>75</v>
      </c>
      <c r="L74" s="58">
        <v>17</v>
      </c>
      <c r="M74" s="58">
        <v>21</v>
      </c>
      <c r="N74" s="58">
        <v>20</v>
      </c>
      <c r="O74" s="58">
        <v>19</v>
      </c>
      <c r="P74" s="32">
        <v>77</v>
      </c>
      <c r="Q74" s="58">
        <v>19</v>
      </c>
      <c r="R74" s="58">
        <v>21</v>
      </c>
      <c r="S74" s="32">
        <v>40</v>
      </c>
      <c r="T74" s="58"/>
      <c r="U74" s="58"/>
      <c r="V74" s="60"/>
      <c r="W74" s="32">
        <v>192</v>
      </c>
      <c r="X74" s="32"/>
      <c r="Y74" s="32"/>
      <c r="Z74" s="58"/>
    </row>
    <row r="75" spans="1:26" ht="15.5" x14ac:dyDescent="0.35">
      <c r="A75" s="58">
        <v>69</v>
      </c>
      <c r="B75" s="26">
        <v>351</v>
      </c>
      <c r="C75" s="27" t="s">
        <v>285</v>
      </c>
      <c r="D75" s="26" t="s">
        <v>8</v>
      </c>
      <c r="E75" s="26"/>
      <c r="F75" s="15" t="s">
        <v>46</v>
      </c>
      <c r="G75" s="15">
        <v>16</v>
      </c>
      <c r="H75" s="58">
        <v>20</v>
      </c>
      <c r="I75" s="58">
        <v>21</v>
      </c>
      <c r="J75" s="58">
        <v>21</v>
      </c>
      <c r="K75" s="32">
        <v>78</v>
      </c>
      <c r="L75" s="58">
        <v>20</v>
      </c>
      <c r="M75" s="58">
        <v>19</v>
      </c>
      <c r="N75" s="58">
        <v>21</v>
      </c>
      <c r="O75" s="58">
        <v>17</v>
      </c>
      <c r="P75" s="32">
        <v>77</v>
      </c>
      <c r="Q75" s="58">
        <v>19</v>
      </c>
      <c r="R75" s="58">
        <v>18</v>
      </c>
      <c r="S75" s="32">
        <v>37</v>
      </c>
      <c r="T75" s="58"/>
      <c r="U75" s="58"/>
      <c r="V75" s="60"/>
      <c r="W75" s="32">
        <v>192</v>
      </c>
      <c r="X75" s="32"/>
      <c r="Y75" s="26"/>
      <c r="Z75" s="58"/>
    </row>
    <row r="76" spans="1:26" ht="15.5" x14ac:dyDescent="0.35">
      <c r="A76" s="58">
        <v>70</v>
      </c>
      <c r="B76" s="26">
        <v>564</v>
      </c>
      <c r="C76" s="27" t="s">
        <v>315</v>
      </c>
      <c r="D76" s="26" t="s">
        <v>42</v>
      </c>
      <c r="E76" s="26"/>
      <c r="F76" s="15" t="s">
        <v>46</v>
      </c>
      <c r="G76" s="15">
        <v>21</v>
      </c>
      <c r="H76" s="58">
        <v>20</v>
      </c>
      <c r="I76" s="58">
        <v>18</v>
      </c>
      <c r="J76" s="58">
        <v>21</v>
      </c>
      <c r="K76" s="32">
        <v>80</v>
      </c>
      <c r="L76" s="58">
        <v>19</v>
      </c>
      <c r="M76" s="58">
        <v>16</v>
      </c>
      <c r="N76" s="58">
        <v>20</v>
      </c>
      <c r="O76" s="58">
        <v>20</v>
      </c>
      <c r="P76" s="32">
        <v>75</v>
      </c>
      <c r="Q76" s="58">
        <v>14</v>
      </c>
      <c r="R76" s="58">
        <v>21</v>
      </c>
      <c r="S76" s="32">
        <v>35</v>
      </c>
      <c r="T76" s="58"/>
      <c r="U76" s="58"/>
      <c r="V76" s="60"/>
      <c r="W76" s="32">
        <v>190</v>
      </c>
      <c r="X76" s="32"/>
      <c r="Y76" s="26"/>
      <c r="Z76" s="58"/>
    </row>
    <row r="77" spans="1:26" ht="15.5" x14ac:dyDescent="0.35">
      <c r="A77" s="58">
        <v>71</v>
      </c>
      <c r="B77" s="26">
        <v>403</v>
      </c>
      <c r="C77" s="27" t="s">
        <v>318</v>
      </c>
      <c r="D77" s="26" t="s">
        <v>8</v>
      </c>
      <c r="E77" s="26"/>
      <c r="F77" s="15" t="s">
        <v>46</v>
      </c>
      <c r="G77" s="15">
        <v>18</v>
      </c>
      <c r="H77" s="58">
        <v>20</v>
      </c>
      <c r="I77" s="58">
        <v>18</v>
      </c>
      <c r="J77" s="58">
        <v>21</v>
      </c>
      <c r="K77" s="32">
        <v>77</v>
      </c>
      <c r="L77" s="58">
        <v>21</v>
      </c>
      <c r="M77" s="58">
        <v>10</v>
      </c>
      <c r="N77" s="58">
        <v>21</v>
      </c>
      <c r="O77" s="58">
        <v>21</v>
      </c>
      <c r="P77" s="32">
        <v>73</v>
      </c>
      <c r="Q77" s="58">
        <v>20</v>
      </c>
      <c r="R77" s="58">
        <v>20</v>
      </c>
      <c r="S77" s="32">
        <v>40</v>
      </c>
      <c r="T77" s="58"/>
      <c r="U77" s="58"/>
      <c r="V77" s="60"/>
      <c r="W77" s="32">
        <v>190</v>
      </c>
      <c r="X77" s="32"/>
      <c r="Y77" s="26"/>
      <c r="Z77" s="58"/>
    </row>
    <row r="78" spans="1:26" ht="15.5" x14ac:dyDescent="0.35">
      <c r="A78" s="58">
        <v>72</v>
      </c>
      <c r="B78" s="26">
        <v>411</v>
      </c>
      <c r="C78" s="27" t="s">
        <v>322</v>
      </c>
      <c r="D78" s="26" t="s">
        <v>44</v>
      </c>
      <c r="E78" s="26"/>
      <c r="F78" s="15" t="s">
        <v>47</v>
      </c>
      <c r="G78" s="15">
        <v>14</v>
      </c>
      <c r="H78" s="58">
        <v>20</v>
      </c>
      <c r="I78" s="58">
        <v>15</v>
      </c>
      <c r="J78" s="58">
        <v>19</v>
      </c>
      <c r="K78" s="32">
        <v>68</v>
      </c>
      <c r="L78" s="58">
        <v>21</v>
      </c>
      <c r="M78" s="58">
        <v>24</v>
      </c>
      <c r="N78" s="58">
        <v>19</v>
      </c>
      <c r="O78" s="58">
        <v>19</v>
      </c>
      <c r="P78" s="32">
        <v>83</v>
      </c>
      <c r="Q78" s="58">
        <v>20</v>
      </c>
      <c r="R78" s="58">
        <v>19</v>
      </c>
      <c r="S78" s="32">
        <v>39</v>
      </c>
      <c r="T78" s="58"/>
      <c r="U78" s="58"/>
      <c r="V78" s="60"/>
      <c r="W78" s="32">
        <v>190</v>
      </c>
      <c r="X78" s="32"/>
      <c r="Y78" s="26"/>
      <c r="Z78" s="58"/>
    </row>
    <row r="79" spans="1:26" ht="15.5" x14ac:dyDescent="0.35">
      <c r="A79" s="58">
        <v>73</v>
      </c>
      <c r="B79" s="26">
        <v>427</v>
      </c>
      <c r="C79" s="27" t="s">
        <v>273</v>
      </c>
      <c r="D79" s="26" t="s">
        <v>10</v>
      </c>
      <c r="E79" s="26"/>
      <c r="F79" s="15" t="s">
        <v>49</v>
      </c>
      <c r="G79" s="15">
        <v>20</v>
      </c>
      <c r="H79" s="58">
        <v>13</v>
      </c>
      <c r="I79" s="58">
        <v>21</v>
      </c>
      <c r="J79" s="58">
        <v>22</v>
      </c>
      <c r="K79" s="32">
        <v>76</v>
      </c>
      <c r="L79" s="58">
        <v>20</v>
      </c>
      <c r="M79" s="58">
        <v>19</v>
      </c>
      <c r="N79" s="58">
        <v>18</v>
      </c>
      <c r="O79" s="58">
        <v>19</v>
      </c>
      <c r="P79" s="32">
        <v>76</v>
      </c>
      <c r="Q79" s="58">
        <v>20</v>
      </c>
      <c r="R79" s="58">
        <v>18</v>
      </c>
      <c r="S79" s="32">
        <v>38</v>
      </c>
      <c r="T79" s="58"/>
      <c r="U79" s="58"/>
      <c r="V79" s="60"/>
      <c r="W79" s="32">
        <v>190</v>
      </c>
      <c r="X79" s="32"/>
      <c r="Y79" s="26"/>
      <c r="Z79" s="58"/>
    </row>
    <row r="80" spans="1:26" ht="15.5" x14ac:dyDescent="0.35">
      <c r="A80" s="58">
        <v>74</v>
      </c>
      <c r="B80" s="26">
        <v>385</v>
      </c>
      <c r="C80" s="27" t="s">
        <v>272</v>
      </c>
      <c r="D80" s="26" t="s">
        <v>41</v>
      </c>
      <c r="E80" s="26"/>
      <c r="F80" s="15" t="s">
        <v>51</v>
      </c>
      <c r="G80" s="15">
        <v>14</v>
      </c>
      <c r="H80" s="58">
        <v>18</v>
      </c>
      <c r="I80" s="58">
        <v>21</v>
      </c>
      <c r="J80" s="58">
        <v>16</v>
      </c>
      <c r="K80" s="32">
        <v>69</v>
      </c>
      <c r="L80" s="58">
        <v>19</v>
      </c>
      <c r="M80" s="58">
        <v>20</v>
      </c>
      <c r="N80" s="58">
        <v>19</v>
      </c>
      <c r="O80" s="58">
        <v>21</v>
      </c>
      <c r="P80" s="32">
        <v>79</v>
      </c>
      <c r="Q80" s="58">
        <v>22</v>
      </c>
      <c r="R80" s="58">
        <v>19</v>
      </c>
      <c r="S80" s="32">
        <v>41</v>
      </c>
      <c r="T80" s="58"/>
      <c r="U80" s="58"/>
      <c r="V80" s="60"/>
      <c r="W80" s="32">
        <v>189</v>
      </c>
      <c r="X80" s="32"/>
      <c r="Y80" s="26"/>
      <c r="Z80" s="58"/>
    </row>
    <row r="81" spans="1:26" ht="15.5" x14ac:dyDescent="0.35">
      <c r="A81" s="58">
        <v>75</v>
      </c>
      <c r="B81" s="26">
        <v>384</v>
      </c>
      <c r="C81" s="27" t="s">
        <v>271</v>
      </c>
      <c r="D81" s="26" t="s">
        <v>9</v>
      </c>
      <c r="E81" s="26"/>
      <c r="F81" s="15" t="s">
        <v>51</v>
      </c>
      <c r="G81" s="15">
        <v>17</v>
      </c>
      <c r="H81" s="58">
        <v>17</v>
      </c>
      <c r="I81" s="58">
        <v>22</v>
      </c>
      <c r="J81" s="58">
        <v>18</v>
      </c>
      <c r="K81" s="32">
        <v>74</v>
      </c>
      <c r="L81" s="58">
        <v>17</v>
      </c>
      <c r="M81" s="58">
        <v>17</v>
      </c>
      <c r="N81" s="58">
        <v>20</v>
      </c>
      <c r="O81" s="58">
        <v>22</v>
      </c>
      <c r="P81" s="32">
        <v>76</v>
      </c>
      <c r="Q81" s="58">
        <v>19</v>
      </c>
      <c r="R81" s="58">
        <v>18</v>
      </c>
      <c r="S81" s="32">
        <v>37</v>
      </c>
      <c r="T81" s="58"/>
      <c r="U81" s="58"/>
      <c r="V81" s="60"/>
      <c r="W81" s="32">
        <v>187</v>
      </c>
      <c r="X81" s="32"/>
      <c r="Y81" s="26"/>
      <c r="Z81" s="58"/>
    </row>
    <row r="82" spans="1:26" ht="15.5" x14ac:dyDescent="0.35">
      <c r="A82" s="58">
        <v>76</v>
      </c>
      <c r="B82" s="26">
        <v>552</v>
      </c>
      <c r="C82" s="27" t="s">
        <v>281</v>
      </c>
      <c r="D82" s="26" t="s">
        <v>41</v>
      </c>
      <c r="E82" s="26"/>
      <c r="F82" s="15" t="s">
        <v>46</v>
      </c>
      <c r="G82" s="15">
        <v>16</v>
      </c>
      <c r="H82" s="58">
        <v>20</v>
      </c>
      <c r="I82" s="58">
        <v>20</v>
      </c>
      <c r="J82" s="58">
        <v>15</v>
      </c>
      <c r="K82" s="32">
        <v>71</v>
      </c>
      <c r="L82" s="58">
        <v>21</v>
      </c>
      <c r="M82" s="58">
        <v>16</v>
      </c>
      <c r="N82" s="58">
        <v>18</v>
      </c>
      <c r="O82" s="58">
        <v>19</v>
      </c>
      <c r="P82" s="32">
        <v>74</v>
      </c>
      <c r="Q82" s="58">
        <v>20</v>
      </c>
      <c r="R82" s="58">
        <v>20</v>
      </c>
      <c r="S82" s="32">
        <v>40</v>
      </c>
      <c r="T82" s="58"/>
      <c r="U82" s="58"/>
      <c r="V82" s="60"/>
      <c r="W82" s="32">
        <v>185</v>
      </c>
      <c r="X82" s="32"/>
      <c r="Y82" s="26"/>
      <c r="Z82" s="58"/>
    </row>
    <row r="83" spans="1:26" ht="15.5" x14ac:dyDescent="0.35">
      <c r="A83" s="58">
        <v>77</v>
      </c>
      <c r="B83" s="26">
        <v>503</v>
      </c>
      <c r="C83" s="27" t="s">
        <v>290</v>
      </c>
      <c r="D83" s="26" t="s">
        <v>291</v>
      </c>
      <c r="E83" s="26"/>
      <c r="F83" s="15" t="s">
        <v>51</v>
      </c>
      <c r="G83" s="15">
        <v>18</v>
      </c>
      <c r="H83" s="58">
        <v>20</v>
      </c>
      <c r="I83" s="58">
        <v>23</v>
      </c>
      <c r="J83" s="58">
        <v>14</v>
      </c>
      <c r="K83" s="32">
        <v>75</v>
      </c>
      <c r="L83" s="58">
        <v>20</v>
      </c>
      <c r="M83" s="58">
        <v>18</v>
      </c>
      <c r="N83" s="58">
        <v>18</v>
      </c>
      <c r="O83" s="58">
        <v>15</v>
      </c>
      <c r="P83" s="32">
        <v>71</v>
      </c>
      <c r="Q83" s="58">
        <v>16</v>
      </c>
      <c r="R83" s="58">
        <v>20</v>
      </c>
      <c r="S83" s="32">
        <v>36</v>
      </c>
      <c r="T83" s="58"/>
      <c r="U83" s="58"/>
      <c r="V83" s="60"/>
      <c r="W83" s="32">
        <v>182</v>
      </c>
      <c r="X83" s="32"/>
      <c r="Y83" s="26"/>
      <c r="Z83" s="58"/>
    </row>
    <row r="84" spans="1:26" ht="15.5" x14ac:dyDescent="0.35">
      <c r="A84" s="58">
        <v>78</v>
      </c>
      <c r="B84" s="26">
        <v>492</v>
      </c>
      <c r="C84" s="27" t="s">
        <v>309</v>
      </c>
      <c r="D84" s="26" t="s">
        <v>8</v>
      </c>
      <c r="E84" s="26"/>
      <c r="F84" s="15" t="s">
        <v>49</v>
      </c>
      <c r="G84" s="15">
        <v>18</v>
      </c>
      <c r="H84" s="58">
        <v>19</v>
      </c>
      <c r="I84" s="58">
        <v>20</v>
      </c>
      <c r="J84" s="58">
        <v>17</v>
      </c>
      <c r="K84" s="32">
        <v>74</v>
      </c>
      <c r="L84" s="58">
        <v>18</v>
      </c>
      <c r="M84" s="58">
        <v>20</v>
      </c>
      <c r="N84" s="58">
        <v>19</v>
      </c>
      <c r="O84" s="58">
        <v>18</v>
      </c>
      <c r="P84" s="32">
        <v>75</v>
      </c>
      <c r="Q84" s="58">
        <v>18</v>
      </c>
      <c r="R84" s="58">
        <v>15</v>
      </c>
      <c r="S84" s="32">
        <v>33</v>
      </c>
      <c r="T84" s="58"/>
      <c r="U84" s="58"/>
      <c r="V84" s="60"/>
      <c r="W84" s="32">
        <v>182</v>
      </c>
      <c r="X84" s="32"/>
      <c r="Y84" s="26"/>
      <c r="Z84" s="58"/>
    </row>
    <row r="85" spans="1:26" ht="15.5" x14ac:dyDescent="0.35">
      <c r="A85" s="58">
        <v>79</v>
      </c>
      <c r="B85" s="26">
        <v>563</v>
      </c>
      <c r="C85" s="27" t="s">
        <v>286</v>
      </c>
      <c r="D85" s="26" t="s">
        <v>8</v>
      </c>
      <c r="E85" s="26"/>
      <c r="F85" s="15" t="s">
        <v>51</v>
      </c>
      <c r="G85" s="15">
        <v>17</v>
      </c>
      <c r="H85" s="58">
        <v>15</v>
      </c>
      <c r="I85" s="58">
        <v>21</v>
      </c>
      <c r="J85" s="58">
        <v>15</v>
      </c>
      <c r="K85" s="32">
        <v>68</v>
      </c>
      <c r="L85" s="58">
        <v>19</v>
      </c>
      <c r="M85" s="58">
        <v>21</v>
      </c>
      <c r="N85" s="58">
        <v>18</v>
      </c>
      <c r="O85" s="58">
        <v>14</v>
      </c>
      <c r="P85" s="32">
        <v>72</v>
      </c>
      <c r="Q85" s="58">
        <v>19</v>
      </c>
      <c r="R85" s="58">
        <v>20</v>
      </c>
      <c r="S85" s="32">
        <v>39</v>
      </c>
      <c r="T85" s="58"/>
      <c r="U85" s="58"/>
      <c r="V85" s="60"/>
      <c r="W85" s="32">
        <v>179</v>
      </c>
      <c r="X85" s="32"/>
      <c r="Y85" s="26"/>
      <c r="Z85" s="58"/>
    </row>
    <row r="86" spans="1:26" ht="20" x14ac:dyDescent="0.4">
      <c r="A86" s="58">
        <v>80</v>
      </c>
      <c r="B86" s="26">
        <v>527</v>
      </c>
      <c r="C86" s="27" t="s">
        <v>376</v>
      </c>
      <c r="D86" s="26" t="s">
        <v>9</v>
      </c>
      <c r="E86" s="26"/>
      <c r="F86" s="15" t="s">
        <v>49</v>
      </c>
      <c r="G86" s="15">
        <v>19</v>
      </c>
      <c r="H86" s="58">
        <v>22</v>
      </c>
      <c r="I86" s="58">
        <v>15</v>
      </c>
      <c r="J86" s="58">
        <v>19</v>
      </c>
      <c r="K86" s="32">
        <v>75</v>
      </c>
      <c r="L86" s="63">
        <v>18</v>
      </c>
      <c r="M86" s="58">
        <v>18</v>
      </c>
      <c r="N86" s="58">
        <v>15</v>
      </c>
      <c r="O86" s="58">
        <v>13</v>
      </c>
      <c r="P86" s="32">
        <v>64</v>
      </c>
      <c r="Q86" s="58">
        <v>17</v>
      </c>
      <c r="R86" s="58">
        <v>20</v>
      </c>
      <c r="S86" s="32">
        <v>37</v>
      </c>
      <c r="T86" s="58"/>
      <c r="U86" s="58"/>
      <c r="V86" s="60"/>
      <c r="W86" s="32">
        <v>176</v>
      </c>
      <c r="X86" s="32"/>
      <c r="Y86" s="26"/>
      <c r="Z86" s="58"/>
    </row>
    <row r="87" spans="1:26" ht="15.5" x14ac:dyDescent="0.35">
      <c r="A87" s="58">
        <v>81</v>
      </c>
      <c r="B87" s="26">
        <v>486</v>
      </c>
      <c r="C87" s="27" t="s">
        <v>307</v>
      </c>
      <c r="D87" s="26"/>
      <c r="E87" s="26"/>
      <c r="F87" s="15" t="s">
        <v>50</v>
      </c>
      <c r="G87" s="15">
        <v>20</v>
      </c>
      <c r="H87" s="58">
        <v>16</v>
      </c>
      <c r="I87" s="58">
        <v>24</v>
      </c>
      <c r="J87" s="58">
        <v>20</v>
      </c>
      <c r="K87" s="32">
        <v>80</v>
      </c>
      <c r="L87" s="58">
        <v>16</v>
      </c>
      <c r="M87" s="58">
        <v>22</v>
      </c>
      <c r="N87" s="58">
        <v>16</v>
      </c>
      <c r="O87" s="58">
        <v>13</v>
      </c>
      <c r="P87" s="32">
        <v>67</v>
      </c>
      <c r="Q87" s="58">
        <v>16</v>
      </c>
      <c r="R87" s="58">
        <v>13</v>
      </c>
      <c r="S87" s="32">
        <v>29</v>
      </c>
      <c r="T87" s="58"/>
      <c r="U87" s="58"/>
      <c r="V87" s="60"/>
      <c r="W87" s="32">
        <v>176</v>
      </c>
      <c r="X87" s="32"/>
      <c r="Y87" s="26"/>
      <c r="Z87" s="58"/>
    </row>
    <row r="88" spans="1:26" ht="17.5" x14ac:dyDescent="0.35">
      <c r="A88" s="58">
        <v>82</v>
      </c>
      <c r="B88" s="26">
        <v>454</v>
      </c>
      <c r="C88" s="27" t="s">
        <v>375</v>
      </c>
      <c r="D88" s="26"/>
      <c r="E88" s="26"/>
      <c r="F88" s="15" t="s">
        <v>51</v>
      </c>
      <c r="G88" s="15">
        <v>17</v>
      </c>
      <c r="H88" s="58">
        <v>17</v>
      </c>
      <c r="I88" s="58">
        <v>20</v>
      </c>
      <c r="J88" s="58">
        <v>18</v>
      </c>
      <c r="K88" s="32">
        <v>72</v>
      </c>
      <c r="L88" s="58">
        <v>16</v>
      </c>
      <c r="M88" s="63">
        <v>15</v>
      </c>
      <c r="N88" s="58">
        <v>17</v>
      </c>
      <c r="O88" s="58">
        <v>18</v>
      </c>
      <c r="P88" s="32">
        <v>66</v>
      </c>
      <c r="Q88" s="58">
        <v>16</v>
      </c>
      <c r="R88" s="58">
        <v>21</v>
      </c>
      <c r="S88" s="32">
        <v>37</v>
      </c>
      <c r="T88" s="58"/>
      <c r="U88" s="58"/>
      <c r="V88" s="60"/>
      <c r="W88" s="32">
        <v>175</v>
      </c>
      <c r="X88" s="32"/>
      <c r="Y88" s="26"/>
      <c r="Z88" s="58"/>
    </row>
    <row r="89" spans="1:26" ht="15.5" x14ac:dyDescent="0.35">
      <c r="A89" s="58">
        <v>83</v>
      </c>
      <c r="B89" s="26">
        <v>515</v>
      </c>
      <c r="C89" s="27" t="s">
        <v>306</v>
      </c>
      <c r="D89" s="26" t="s">
        <v>10</v>
      </c>
      <c r="E89" s="26"/>
      <c r="F89" s="15" t="s">
        <v>51</v>
      </c>
      <c r="G89" s="15">
        <v>14</v>
      </c>
      <c r="H89" s="58">
        <v>17</v>
      </c>
      <c r="I89" s="58">
        <v>15</v>
      </c>
      <c r="J89" s="58">
        <v>22</v>
      </c>
      <c r="K89" s="32">
        <v>68</v>
      </c>
      <c r="L89" s="58">
        <v>19</v>
      </c>
      <c r="M89" s="58">
        <v>15</v>
      </c>
      <c r="N89" s="58">
        <v>19</v>
      </c>
      <c r="O89" s="58">
        <v>19</v>
      </c>
      <c r="P89" s="32">
        <v>72</v>
      </c>
      <c r="Q89" s="58">
        <v>14</v>
      </c>
      <c r="R89" s="58">
        <v>18</v>
      </c>
      <c r="S89" s="32">
        <v>32</v>
      </c>
      <c r="T89" s="58"/>
      <c r="U89" s="58"/>
      <c r="V89" s="60"/>
      <c r="W89" s="32">
        <v>172</v>
      </c>
      <c r="X89" s="32"/>
      <c r="Y89" s="26"/>
      <c r="Z89" s="58"/>
    </row>
    <row r="90" spans="1:26" ht="15.5" x14ac:dyDescent="0.35">
      <c r="A90" s="58">
        <v>84</v>
      </c>
      <c r="B90" s="26">
        <v>410</v>
      </c>
      <c r="C90" s="27" t="s">
        <v>262</v>
      </c>
      <c r="D90" s="26" t="s">
        <v>8</v>
      </c>
      <c r="E90" s="26"/>
      <c r="F90" s="15" t="s">
        <v>47</v>
      </c>
      <c r="G90" s="15">
        <v>16</v>
      </c>
      <c r="H90" s="58">
        <v>14</v>
      </c>
      <c r="I90" s="58">
        <v>15</v>
      </c>
      <c r="J90" s="58">
        <v>21</v>
      </c>
      <c r="K90" s="32">
        <v>66</v>
      </c>
      <c r="L90" s="58">
        <v>16</v>
      </c>
      <c r="M90" s="58">
        <v>19</v>
      </c>
      <c r="N90" s="58">
        <v>15</v>
      </c>
      <c r="O90" s="58">
        <v>20</v>
      </c>
      <c r="P90" s="32">
        <v>70</v>
      </c>
      <c r="Q90" s="58">
        <v>15</v>
      </c>
      <c r="R90" s="58">
        <v>19</v>
      </c>
      <c r="S90" s="32">
        <v>34</v>
      </c>
      <c r="T90" s="58"/>
      <c r="U90" s="58"/>
      <c r="V90" s="60"/>
      <c r="W90" s="32">
        <v>170</v>
      </c>
      <c r="X90" s="32"/>
      <c r="Y90" s="32"/>
      <c r="Z90" s="58"/>
    </row>
    <row r="91" spans="1:26" ht="15.5" x14ac:dyDescent="0.35">
      <c r="A91" s="58">
        <v>85</v>
      </c>
      <c r="B91" s="26">
        <v>549</v>
      </c>
      <c r="C91" s="27" t="s">
        <v>304</v>
      </c>
      <c r="D91" s="26" t="s">
        <v>44</v>
      </c>
      <c r="E91" s="26"/>
      <c r="F91" s="15" t="s">
        <v>51</v>
      </c>
      <c r="G91" s="15">
        <v>21</v>
      </c>
      <c r="H91" s="58">
        <v>16</v>
      </c>
      <c r="I91" s="58">
        <v>19</v>
      </c>
      <c r="J91" s="58">
        <v>18</v>
      </c>
      <c r="K91" s="32">
        <v>74</v>
      </c>
      <c r="L91" s="58">
        <v>16</v>
      </c>
      <c r="M91" s="58">
        <v>15</v>
      </c>
      <c r="N91" s="58">
        <v>17</v>
      </c>
      <c r="O91" s="58">
        <v>17</v>
      </c>
      <c r="P91" s="32">
        <v>65</v>
      </c>
      <c r="Q91" s="58">
        <v>16</v>
      </c>
      <c r="R91" s="58">
        <v>13</v>
      </c>
      <c r="S91" s="32">
        <v>29</v>
      </c>
      <c r="T91" s="58"/>
      <c r="U91" s="58"/>
      <c r="V91" s="60"/>
      <c r="W91" s="32">
        <v>168</v>
      </c>
      <c r="X91" s="32"/>
      <c r="Y91" s="26"/>
      <c r="Z91" s="26"/>
    </row>
    <row r="92" spans="1:26" ht="15.5" x14ac:dyDescent="0.35">
      <c r="A92" s="58">
        <v>86</v>
      </c>
      <c r="B92" s="26">
        <v>380</v>
      </c>
      <c r="C92" s="27" t="s">
        <v>333</v>
      </c>
      <c r="D92" s="26" t="s">
        <v>41</v>
      </c>
      <c r="E92" s="26"/>
      <c r="F92" s="15" t="s">
        <v>49</v>
      </c>
      <c r="G92" s="15">
        <v>19</v>
      </c>
      <c r="H92" s="58">
        <v>19</v>
      </c>
      <c r="I92" s="58">
        <v>18</v>
      </c>
      <c r="J92" s="58">
        <v>12</v>
      </c>
      <c r="K92" s="32">
        <v>68</v>
      </c>
      <c r="L92" s="58">
        <v>17</v>
      </c>
      <c r="M92" s="58">
        <v>17</v>
      </c>
      <c r="N92" s="58">
        <v>13</v>
      </c>
      <c r="O92" s="58">
        <v>21</v>
      </c>
      <c r="P92" s="32">
        <v>68</v>
      </c>
      <c r="Q92" s="58">
        <v>17</v>
      </c>
      <c r="R92" s="58">
        <v>13</v>
      </c>
      <c r="S92" s="32">
        <v>30</v>
      </c>
      <c r="T92" s="58"/>
      <c r="U92" s="58"/>
      <c r="V92" s="60"/>
      <c r="W92" s="32">
        <v>166</v>
      </c>
      <c r="X92" s="32"/>
      <c r="Y92" s="26"/>
      <c r="Z92" s="58"/>
    </row>
    <row r="93" spans="1:26" ht="15.5" x14ac:dyDescent="0.35">
      <c r="A93" s="58">
        <v>87</v>
      </c>
      <c r="B93" s="26">
        <v>422</v>
      </c>
      <c r="C93" s="27" t="s">
        <v>319</v>
      </c>
      <c r="D93" s="26" t="s">
        <v>41</v>
      </c>
      <c r="E93" s="26"/>
      <c r="F93" s="15" t="s">
        <v>49</v>
      </c>
      <c r="G93" s="15">
        <v>14</v>
      </c>
      <c r="H93" s="58">
        <v>14</v>
      </c>
      <c r="I93" s="58">
        <v>15</v>
      </c>
      <c r="J93" s="58">
        <v>20</v>
      </c>
      <c r="K93" s="32">
        <v>63</v>
      </c>
      <c r="L93" s="58">
        <v>17</v>
      </c>
      <c r="M93" s="58">
        <v>17</v>
      </c>
      <c r="N93" s="58">
        <v>11</v>
      </c>
      <c r="O93" s="58">
        <v>12</v>
      </c>
      <c r="P93" s="32">
        <v>57</v>
      </c>
      <c r="Q93" s="58">
        <v>18</v>
      </c>
      <c r="R93" s="58">
        <v>18</v>
      </c>
      <c r="S93" s="32">
        <v>36</v>
      </c>
      <c r="T93" s="58"/>
      <c r="U93" s="58"/>
      <c r="V93" s="60"/>
      <c r="W93" s="32">
        <v>156</v>
      </c>
      <c r="X93" s="32"/>
      <c r="Y93" s="26"/>
      <c r="Z93" s="58"/>
    </row>
    <row r="94" spans="1:26" ht="15.5" x14ac:dyDescent="0.35">
      <c r="A94" s="58">
        <v>88</v>
      </c>
      <c r="B94" s="26">
        <v>534</v>
      </c>
      <c r="C94" s="27" t="s">
        <v>337</v>
      </c>
      <c r="D94" s="26" t="s">
        <v>8</v>
      </c>
      <c r="E94" s="26"/>
      <c r="F94" s="15" t="s">
        <v>51</v>
      </c>
      <c r="G94" s="15">
        <v>16</v>
      </c>
      <c r="H94" s="58">
        <v>8</v>
      </c>
      <c r="I94" s="58">
        <v>11</v>
      </c>
      <c r="J94" s="58">
        <v>11</v>
      </c>
      <c r="K94" s="32">
        <v>46</v>
      </c>
      <c r="L94" s="58">
        <v>14</v>
      </c>
      <c r="M94" s="58">
        <v>14</v>
      </c>
      <c r="N94" s="58">
        <v>15</v>
      </c>
      <c r="O94" s="58">
        <v>15</v>
      </c>
      <c r="P94" s="32">
        <v>58</v>
      </c>
      <c r="Q94" s="58">
        <v>21</v>
      </c>
      <c r="R94" s="58">
        <v>13</v>
      </c>
      <c r="S94" s="32">
        <v>34</v>
      </c>
      <c r="T94" s="58"/>
      <c r="U94" s="58"/>
      <c r="V94" s="60"/>
      <c r="W94" s="32">
        <v>138</v>
      </c>
      <c r="X94" s="32"/>
      <c r="Y94" s="26"/>
      <c r="Z94" s="26"/>
    </row>
    <row r="95" spans="1:26" ht="15.5" x14ac:dyDescent="0.35">
      <c r="A95" s="58">
        <v>89</v>
      </c>
      <c r="B95" s="26">
        <v>353</v>
      </c>
      <c r="C95" s="27" t="s">
        <v>254</v>
      </c>
      <c r="D95" s="26" t="s">
        <v>41</v>
      </c>
      <c r="E95" s="26"/>
      <c r="F95" s="15" t="s">
        <v>51</v>
      </c>
      <c r="G95" s="15">
        <v>12</v>
      </c>
      <c r="H95" s="58">
        <v>11</v>
      </c>
      <c r="I95" s="58">
        <v>12</v>
      </c>
      <c r="J95" s="58">
        <v>20</v>
      </c>
      <c r="K95" s="32">
        <v>55</v>
      </c>
      <c r="L95" s="58">
        <v>9</v>
      </c>
      <c r="M95" s="58">
        <v>5</v>
      </c>
      <c r="N95" s="58">
        <v>15</v>
      </c>
      <c r="O95" s="58">
        <v>16</v>
      </c>
      <c r="P95" s="32">
        <v>45</v>
      </c>
      <c r="Q95" s="58">
        <v>15</v>
      </c>
      <c r="R95" s="58">
        <v>19</v>
      </c>
      <c r="S95" s="32">
        <v>34</v>
      </c>
      <c r="T95" s="58"/>
      <c r="U95" s="58"/>
      <c r="V95" s="60"/>
      <c r="W95" s="32">
        <v>134</v>
      </c>
      <c r="X95" s="32"/>
      <c r="Y95" s="32"/>
      <c r="Z95" s="58"/>
    </row>
    <row r="96" spans="1:26" ht="15.5" x14ac:dyDescent="0.35">
      <c r="A96" s="58">
        <v>90</v>
      </c>
      <c r="B96" s="26">
        <v>535</v>
      </c>
      <c r="C96" s="27" t="s">
        <v>289</v>
      </c>
      <c r="D96" s="26" t="s">
        <v>10</v>
      </c>
      <c r="E96" s="26"/>
      <c r="F96" s="15" t="s">
        <v>51</v>
      </c>
      <c r="G96" s="15">
        <v>11</v>
      </c>
      <c r="H96" s="58">
        <v>12</v>
      </c>
      <c r="I96" s="58">
        <v>15</v>
      </c>
      <c r="J96" s="58">
        <v>12</v>
      </c>
      <c r="K96" s="32">
        <v>50</v>
      </c>
      <c r="L96" s="58">
        <v>14</v>
      </c>
      <c r="M96" s="58">
        <v>8</v>
      </c>
      <c r="N96" s="58">
        <v>11</v>
      </c>
      <c r="O96" s="58">
        <v>16</v>
      </c>
      <c r="P96" s="32">
        <v>49</v>
      </c>
      <c r="Q96" s="58">
        <v>11</v>
      </c>
      <c r="R96" s="58">
        <v>11</v>
      </c>
      <c r="S96" s="32">
        <v>22</v>
      </c>
      <c r="T96" s="58"/>
      <c r="U96" s="58"/>
      <c r="V96" s="60"/>
      <c r="W96" s="32">
        <v>121</v>
      </c>
      <c r="X96" s="32"/>
      <c r="Y96" s="26"/>
      <c r="Z96" s="58"/>
    </row>
    <row r="97" spans="1:26" ht="15.5" x14ac:dyDescent="0.35">
      <c r="A97" s="58">
        <v>91</v>
      </c>
      <c r="B97" s="26">
        <v>533</v>
      </c>
      <c r="C97" s="27" t="s">
        <v>335</v>
      </c>
      <c r="D97" s="26" t="s">
        <v>10</v>
      </c>
      <c r="E97" s="26"/>
      <c r="F97" s="15" t="s">
        <v>51</v>
      </c>
      <c r="G97" s="15">
        <v>10</v>
      </c>
      <c r="H97" s="58">
        <v>7</v>
      </c>
      <c r="I97" s="58">
        <v>9</v>
      </c>
      <c r="J97" s="58">
        <v>9</v>
      </c>
      <c r="K97" s="32">
        <v>35</v>
      </c>
      <c r="L97" s="58">
        <v>7</v>
      </c>
      <c r="M97" s="58">
        <v>12</v>
      </c>
      <c r="N97" s="58">
        <v>13</v>
      </c>
      <c r="O97" s="58">
        <v>13</v>
      </c>
      <c r="P97" s="32">
        <v>45</v>
      </c>
      <c r="Q97" s="58">
        <v>11</v>
      </c>
      <c r="R97" s="58">
        <v>8</v>
      </c>
      <c r="S97" s="32">
        <v>19</v>
      </c>
      <c r="T97" s="58"/>
      <c r="U97" s="58"/>
      <c r="V97" s="60"/>
      <c r="W97" s="32">
        <v>99</v>
      </c>
      <c r="X97" s="32"/>
      <c r="Y97" s="26"/>
      <c r="Z97" s="26"/>
    </row>
    <row r="98" spans="1:26" ht="15.5" x14ac:dyDescent="0.35">
      <c r="A98" s="58">
        <v>92</v>
      </c>
      <c r="B98" s="26">
        <v>438</v>
      </c>
      <c r="C98" s="27" t="s">
        <v>340</v>
      </c>
      <c r="D98" s="26" t="s">
        <v>44</v>
      </c>
      <c r="E98" s="26"/>
      <c r="F98" s="15" t="s">
        <v>51</v>
      </c>
      <c r="G98" s="15">
        <v>0</v>
      </c>
      <c r="H98" s="58"/>
      <c r="I98" s="58"/>
      <c r="J98" s="58"/>
      <c r="K98" s="32">
        <v>0</v>
      </c>
      <c r="L98" s="58"/>
      <c r="M98" s="58"/>
      <c r="N98" s="58"/>
      <c r="O98" s="58"/>
      <c r="P98" s="32">
        <v>0</v>
      </c>
      <c r="Q98" s="58"/>
      <c r="R98" s="58"/>
      <c r="S98" s="32">
        <v>0</v>
      </c>
      <c r="T98" s="58"/>
      <c r="U98" s="58"/>
      <c r="V98" s="60"/>
      <c r="W98" s="32">
        <v>0</v>
      </c>
      <c r="X98" s="32"/>
      <c r="Y98" s="26"/>
      <c r="Z98" s="26"/>
    </row>
    <row r="99" spans="1:26" ht="15.5" x14ac:dyDescent="0.35">
      <c r="A99" s="58">
        <v>93</v>
      </c>
      <c r="B99" s="26">
        <v>532</v>
      </c>
      <c r="C99" s="27" t="s">
        <v>277</v>
      </c>
      <c r="D99" s="26" t="s">
        <v>10</v>
      </c>
      <c r="E99" s="26"/>
      <c r="F99" s="15" t="s">
        <v>51</v>
      </c>
      <c r="G99" s="15">
        <v>7</v>
      </c>
      <c r="H99" s="63">
        <v>4</v>
      </c>
      <c r="I99" s="58">
        <v>14</v>
      </c>
      <c r="J99" s="58">
        <v>10</v>
      </c>
      <c r="K99" s="32">
        <v>35</v>
      </c>
      <c r="L99" s="58">
        <v>5</v>
      </c>
      <c r="M99" s="58">
        <v>7</v>
      </c>
      <c r="N99" s="58">
        <v>11</v>
      </c>
      <c r="O99" s="58">
        <v>10</v>
      </c>
      <c r="P99" s="32">
        <v>33</v>
      </c>
      <c r="Q99" s="58">
        <v>8</v>
      </c>
      <c r="R99" s="58">
        <v>12</v>
      </c>
      <c r="S99" s="32">
        <v>20</v>
      </c>
      <c r="T99" s="58"/>
      <c r="U99" s="58"/>
      <c r="V99" s="60"/>
      <c r="W99" s="32">
        <v>88</v>
      </c>
      <c r="X99" s="32"/>
      <c r="Y99" s="26"/>
      <c r="Z99" s="58"/>
    </row>
    <row r="100" spans="1:26" ht="15.5" x14ac:dyDescent="0.35">
      <c r="A100" s="58">
        <v>95</v>
      </c>
      <c r="B100" s="26">
        <v>413</v>
      </c>
      <c r="C100" s="27" t="s">
        <v>342</v>
      </c>
      <c r="D100" s="26" t="s">
        <v>44</v>
      </c>
      <c r="E100" s="26"/>
      <c r="F100" s="15" t="s">
        <v>51</v>
      </c>
      <c r="G100" s="15">
        <v>0</v>
      </c>
      <c r="H100" s="58"/>
      <c r="I100" s="58"/>
      <c r="J100" s="58"/>
      <c r="K100" s="32">
        <v>0</v>
      </c>
      <c r="L100" s="58"/>
      <c r="M100" s="58"/>
      <c r="N100" s="58"/>
      <c r="O100" s="58"/>
      <c r="P100" s="32">
        <v>0</v>
      </c>
      <c r="Q100" s="58"/>
      <c r="R100" s="58"/>
      <c r="S100" s="32">
        <v>0</v>
      </c>
      <c r="T100" s="58"/>
      <c r="U100" s="58"/>
      <c r="V100" s="60"/>
      <c r="W100" s="60"/>
      <c r="X100" s="32"/>
      <c r="Y100" s="26"/>
      <c r="Z100" s="26"/>
    </row>
    <row r="101" spans="1:26" ht="15.5" x14ac:dyDescent="0.35">
      <c r="A101" s="58"/>
      <c r="B101" s="26"/>
      <c r="C101" s="27"/>
      <c r="D101" s="26"/>
      <c r="E101" s="26"/>
      <c r="F101" s="15"/>
      <c r="G101" s="15"/>
      <c r="H101" s="58"/>
      <c r="I101" s="58"/>
      <c r="J101" s="58"/>
      <c r="K101" s="60"/>
      <c r="L101" s="58"/>
      <c r="M101" s="58"/>
      <c r="N101" s="58"/>
      <c r="O101" s="58"/>
      <c r="P101" s="60"/>
      <c r="Q101" s="58"/>
      <c r="R101" s="58"/>
      <c r="S101" s="60"/>
      <c r="T101" s="58"/>
      <c r="U101" s="58"/>
      <c r="V101" s="60"/>
      <c r="W101" s="60"/>
      <c r="X101" s="32"/>
      <c r="Y101" s="26"/>
      <c r="Z101" s="26"/>
    </row>
    <row r="102" spans="1:26" ht="15.5" x14ac:dyDescent="0.35">
      <c r="A102" s="58"/>
      <c r="B102" s="30"/>
      <c r="C102" s="30"/>
      <c r="D102" s="32"/>
      <c r="E102" s="32"/>
      <c r="F102" s="3"/>
      <c r="G102" s="3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5" x14ac:dyDescent="0.35">
      <c r="A103" s="58"/>
      <c r="B103" s="26"/>
      <c r="C103" s="27"/>
      <c r="D103" s="26"/>
      <c r="E103" s="26"/>
      <c r="F103" s="15"/>
      <c r="G103" s="15"/>
      <c r="H103" s="58"/>
      <c r="I103" s="58"/>
      <c r="J103" s="58"/>
      <c r="K103" s="60"/>
      <c r="L103" s="58" t="s">
        <v>34</v>
      </c>
      <c r="M103" s="58"/>
      <c r="N103" s="58"/>
      <c r="O103" s="58"/>
      <c r="P103" s="60"/>
      <c r="Q103" s="58"/>
      <c r="R103" s="58"/>
      <c r="S103" s="60"/>
      <c r="T103" s="58"/>
      <c r="U103" s="58"/>
      <c r="V103" s="60"/>
      <c r="W103" s="60"/>
      <c r="X103" s="32"/>
      <c r="Y103" s="26"/>
      <c r="Z103" s="26"/>
    </row>
    <row r="104" spans="1:26" ht="15.5" x14ac:dyDescent="0.35">
      <c r="A104" s="58"/>
      <c r="B104" s="26"/>
      <c r="C104" s="27"/>
      <c r="D104" s="26"/>
      <c r="E104" s="26"/>
      <c r="F104" s="15"/>
      <c r="G104" s="15"/>
      <c r="H104" s="58"/>
      <c r="I104" s="58"/>
      <c r="J104" s="58"/>
      <c r="K104" s="60"/>
      <c r="L104" s="58"/>
      <c r="M104" s="58"/>
      <c r="N104" s="58"/>
      <c r="O104" s="58"/>
      <c r="P104" s="60"/>
      <c r="Q104" s="58"/>
      <c r="R104" s="58"/>
      <c r="S104" s="60"/>
      <c r="T104" s="58"/>
      <c r="U104" s="58"/>
      <c r="V104" s="60"/>
      <c r="W104" s="60"/>
      <c r="X104" s="32"/>
      <c r="Y104" s="26"/>
      <c r="Z104" s="26"/>
    </row>
    <row r="105" spans="1:26" ht="15.5" x14ac:dyDescent="0.35">
      <c r="A105" s="58"/>
      <c r="B105" s="26"/>
      <c r="C105" s="27"/>
      <c r="D105" s="26"/>
      <c r="E105" s="26"/>
      <c r="F105" s="15"/>
      <c r="G105" s="15"/>
      <c r="H105" s="58"/>
      <c r="I105" s="58"/>
      <c r="J105" s="58"/>
      <c r="K105" s="60"/>
      <c r="L105" s="58"/>
      <c r="M105" s="58"/>
      <c r="N105" s="58"/>
      <c r="O105" s="58"/>
      <c r="P105" s="60"/>
      <c r="Q105" s="58"/>
      <c r="R105" s="58"/>
      <c r="S105" s="60"/>
      <c r="T105" s="58"/>
      <c r="U105" s="58"/>
      <c r="V105" s="60"/>
      <c r="W105" s="60"/>
      <c r="X105" s="32"/>
      <c r="Y105" s="26"/>
      <c r="Z105" s="26"/>
    </row>
    <row r="106" spans="1:26" ht="15.5" x14ac:dyDescent="0.35">
      <c r="A106" s="58"/>
      <c r="B106" s="26"/>
      <c r="C106" s="27"/>
      <c r="D106" s="26"/>
      <c r="E106" s="26"/>
      <c r="F106" s="15"/>
      <c r="G106" s="15"/>
      <c r="H106" s="58"/>
      <c r="I106" s="58"/>
      <c r="J106" s="58"/>
      <c r="K106" s="60"/>
      <c r="L106" s="58"/>
      <c r="M106" s="58"/>
      <c r="N106" s="58"/>
      <c r="O106" s="58"/>
      <c r="P106" s="60"/>
      <c r="Q106" s="58"/>
      <c r="R106" s="58"/>
      <c r="S106" s="60"/>
      <c r="T106" s="58"/>
      <c r="U106" s="58"/>
      <c r="V106" s="60"/>
      <c r="W106" s="60"/>
      <c r="X106" s="32"/>
      <c r="Y106" s="26"/>
      <c r="Z106" s="26"/>
    </row>
    <row r="107" spans="1:26" ht="15.5" x14ac:dyDescent="0.35">
      <c r="A107" s="28" t="s">
        <v>90</v>
      </c>
      <c r="B107" s="28"/>
      <c r="C107" s="28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5" x14ac:dyDescent="0.35">
      <c r="A108" s="28" t="s">
        <v>15</v>
      </c>
      <c r="B108" s="28"/>
      <c r="C108" s="28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5" x14ac:dyDescent="0.35">
      <c r="A109" s="28" t="s">
        <v>249</v>
      </c>
      <c r="B109" s="28"/>
      <c r="C109" s="28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5" x14ac:dyDescent="0.35">
      <c r="A110" s="28"/>
      <c r="B110" s="28"/>
      <c r="C110" s="28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5" x14ac:dyDescent="0.35">
      <c r="A111" s="32" t="s">
        <v>16</v>
      </c>
      <c r="B111" s="3" t="s">
        <v>4</v>
      </c>
      <c r="C111" s="4" t="s">
        <v>5</v>
      </c>
      <c r="D111" s="3" t="s">
        <v>6</v>
      </c>
      <c r="E111" s="3" t="s">
        <v>7</v>
      </c>
      <c r="F111" s="3" t="s">
        <v>45</v>
      </c>
      <c r="G111" s="32">
        <v>25</v>
      </c>
      <c r="H111" s="32">
        <v>50</v>
      </c>
      <c r="I111" s="32">
        <v>75</v>
      </c>
      <c r="J111" s="32">
        <v>100</v>
      </c>
      <c r="K111" s="32" t="s">
        <v>11</v>
      </c>
      <c r="L111" s="32">
        <v>25</v>
      </c>
      <c r="M111" s="32">
        <v>50</v>
      </c>
      <c r="N111" s="32">
        <v>75</v>
      </c>
      <c r="O111" s="32">
        <v>100</v>
      </c>
      <c r="P111" s="32" t="s">
        <v>12</v>
      </c>
      <c r="Q111" s="32">
        <v>25</v>
      </c>
      <c r="R111" s="32">
        <v>50</v>
      </c>
      <c r="S111" s="32" t="s">
        <v>31</v>
      </c>
      <c r="T111" s="32">
        <v>25</v>
      </c>
      <c r="U111" s="32">
        <v>50</v>
      </c>
      <c r="V111" s="32" t="s">
        <v>40</v>
      </c>
      <c r="W111" s="32" t="s">
        <v>13</v>
      </c>
      <c r="X111" s="32" t="s">
        <v>14</v>
      </c>
      <c r="Y111" s="32" t="s">
        <v>13</v>
      </c>
      <c r="Z111" s="32" t="s">
        <v>64</v>
      </c>
    </row>
    <row r="112" spans="1:26" ht="15.5" x14ac:dyDescent="0.35">
      <c r="A112" s="58">
        <v>1</v>
      </c>
      <c r="B112" s="26">
        <v>368</v>
      </c>
      <c r="C112" s="27" t="s">
        <v>343</v>
      </c>
      <c r="D112" s="26"/>
      <c r="E112" s="26"/>
      <c r="F112" s="15" t="s">
        <v>48</v>
      </c>
      <c r="G112" s="15">
        <v>21</v>
      </c>
      <c r="H112" s="58">
        <v>23</v>
      </c>
      <c r="I112" s="58">
        <v>24</v>
      </c>
      <c r="J112" s="58">
        <v>24</v>
      </c>
      <c r="K112" s="60">
        <v>92</v>
      </c>
      <c r="L112" s="58">
        <v>21</v>
      </c>
      <c r="M112" s="58">
        <v>24</v>
      </c>
      <c r="N112" s="58">
        <v>24</v>
      </c>
      <c r="O112" s="58">
        <v>24</v>
      </c>
      <c r="P112" s="32">
        <v>93</v>
      </c>
      <c r="Q112" s="58">
        <v>23</v>
      </c>
      <c r="R112" s="58">
        <v>22</v>
      </c>
      <c r="S112" s="60">
        <v>45</v>
      </c>
      <c r="T112" s="58"/>
      <c r="U112" s="58"/>
      <c r="V112" s="60"/>
      <c r="W112" s="60">
        <v>230</v>
      </c>
      <c r="X112" s="32"/>
      <c r="Y112" s="26"/>
      <c r="Z112" s="26"/>
    </row>
    <row r="113" spans="1:26" ht="15.5" x14ac:dyDescent="0.35">
      <c r="A113" s="58">
        <v>2</v>
      </c>
      <c r="B113" s="26">
        <v>488</v>
      </c>
      <c r="C113" s="27" t="s">
        <v>346</v>
      </c>
      <c r="D113" s="26"/>
      <c r="E113" s="26"/>
      <c r="F113" s="15" t="s">
        <v>50</v>
      </c>
      <c r="G113" s="15">
        <v>24</v>
      </c>
      <c r="H113" s="58">
        <v>20</v>
      </c>
      <c r="I113" s="58">
        <v>23</v>
      </c>
      <c r="J113" s="58">
        <v>21</v>
      </c>
      <c r="K113" s="60">
        <v>88</v>
      </c>
      <c r="L113" s="58">
        <v>24</v>
      </c>
      <c r="M113" s="58">
        <v>21</v>
      </c>
      <c r="N113" s="58">
        <v>22</v>
      </c>
      <c r="O113" s="58">
        <v>22</v>
      </c>
      <c r="P113" s="32">
        <v>89</v>
      </c>
      <c r="Q113" s="58">
        <v>22</v>
      </c>
      <c r="R113" s="58">
        <v>24</v>
      </c>
      <c r="S113" s="60">
        <v>46</v>
      </c>
      <c r="T113" s="58"/>
      <c r="U113" s="58"/>
      <c r="V113" s="60"/>
      <c r="W113" s="60">
        <v>223</v>
      </c>
      <c r="X113" s="32"/>
      <c r="Y113" s="26"/>
      <c r="Z113" s="26"/>
    </row>
    <row r="114" spans="1:26" ht="15.5" x14ac:dyDescent="0.35">
      <c r="A114" s="58">
        <v>3</v>
      </c>
      <c r="B114" s="26">
        <v>369</v>
      </c>
      <c r="C114" s="27" t="s">
        <v>344</v>
      </c>
      <c r="D114" s="26"/>
      <c r="E114" s="26"/>
      <c r="F114" s="15" t="s">
        <v>48</v>
      </c>
      <c r="G114" s="5">
        <v>20</v>
      </c>
      <c r="H114" s="26">
        <v>20</v>
      </c>
      <c r="I114" s="26">
        <v>25</v>
      </c>
      <c r="J114" s="26">
        <v>24</v>
      </c>
      <c r="K114" s="60">
        <v>89</v>
      </c>
      <c r="L114" s="58">
        <v>22</v>
      </c>
      <c r="M114" s="58">
        <v>21</v>
      </c>
      <c r="N114" s="58">
        <v>23</v>
      </c>
      <c r="O114" s="58">
        <v>21</v>
      </c>
      <c r="P114" s="32">
        <v>87</v>
      </c>
      <c r="Q114" s="26">
        <v>22</v>
      </c>
      <c r="R114" s="26">
        <v>24</v>
      </c>
      <c r="S114" s="60">
        <v>46</v>
      </c>
      <c r="T114" s="26"/>
      <c r="U114" s="26"/>
      <c r="V114" s="32"/>
      <c r="W114" s="60">
        <v>222</v>
      </c>
      <c r="X114" s="32"/>
      <c r="Y114" s="26"/>
      <c r="Z114" s="26"/>
    </row>
    <row r="115" spans="1:26" ht="15.5" x14ac:dyDescent="0.35">
      <c r="A115" s="58">
        <v>4</v>
      </c>
      <c r="B115" s="26">
        <v>409</v>
      </c>
      <c r="C115" s="27" t="s">
        <v>348</v>
      </c>
      <c r="D115" s="26"/>
      <c r="E115" s="26" t="s">
        <v>284</v>
      </c>
      <c r="F115" s="15" t="s">
        <v>50</v>
      </c>
      <c r="G115" s="5">
        <v>21</v>
      </c>
      <c r="H115" s="26">
        <v>22</v>
      </c>
      <c r="I115" s="26">
        <v>21</v>
      </c>
      <c r="J115" s="26">
        <v>23</v>
      </c>
      <c r="K115" s="60">
        <v>87</v>
      </c>
      <c r="L115" s="58">
        <v>23</v>
      </c>
      <c r="M115" s="58">
        <v>22</v>
      </c>
      <c r="N115" s="58">
        <v>22</v>
      </c>
      <c r="O115" s="58">
        <v>24</v>
      </c>
      <c r="P115" s="32">
        <v>91</v>
      </c>
      <c r="Q115" s="26">
        <v>23</v>
      </c>
      <c r="R115" s="26">
        <v>20</v>
      </c>
      <c r="S115" s="60">
        <v>43</v>
      </c>
      <c r="T115" s="26"/>
      <c r="U115" s="26"/>
      <c r="V115" s="32"/>
      <c r="W115" s="60">
        <v>221</v>
      </c>
      <c r="X115" s="32"/>
      <c r="Y115" s="26"/>
      <c r="Z115" s="26"/>
    </row>
    <row r="116" spans="1:26" ht="15.5" x14ac:dyDescent="0.35">
      <c r="A116" s="58">
        <v>5</v>
      </c>
      <c r="B116" s="26">
        <v>453</v>
      </c>
      <c r="C116" s="27" t="s">
        <v>351</v>
      </c>
      <c r="D116" s="26" t="s">
        <v>9</v>
      </c>
      <c r="E116" s="26"/>
      <c r="F116" s="15" t="s">
        <v>50</v>
      </c>
      <c r="G116" s="15">
        <v>24</v>
      </c>
      <c r="H116" s="58">
        <v>15</v>
      </c>
      <c r="I116" s="58">
        <v>24</v>
      </c>
      <c r="J116" s="58">
        <v>23</v>
      </c>
      <c r="K116" s="60">
        <v>86</v>
      </c>
      <c r="L116" s="58">
        <v>19</v>
      </c>
      <c r="M116" s="58">
        <v>20</v>
      </c>
      <c r="N116" s="58">
        <v>25</v>
      </c>
      <c r="O116" s="58">
        <v>23</v>
      </c>
      <c r="P116" s="32">
        <v>87</v>
      </c>
      <c r="Q116" s="58">
        <v>23</v>
      </c>
      <c r="R116" s="58">
        <v>24</v>
      </c>
      <c r="S116" s="60">
        <v>47</v>
      </c>
      <c r="T116" s="58"/>
      <c r="U116" s="58"/>
      <c r="V116" s="60"/>
      <c r="W116" s="60">
        <v>220</v>
      </c>
      <c r="X116" s="32"/>
      <c r="Y116" s="26"/>
      <c r="Z116" s="26"/>
    </row>
    <row r="117" spans="1:26" ht="15.5" x14ac:dyDescent="0.35">
      <c r="A117" s="58">
        <v>6</v>
      </c>
      <c r="B117" s="26">
        <v>460</v>
      </c>
      <c r="C117" s="27" t="s">
        <v>347</v>
      </c>
      <c r="D117" s="26" t="s">
        <v>9</v>
      </c>
      <c r="E117" s="26"/>
      <c r="F117" s="15" t="s">
        <v>47</v>
      </c>
      <c r="G117" s="15">
        <v>19</v>
      </c>
      <c r="H117" s="58">
        <v>22</v>
      </c>
      <c r="I117" s="58">
        <v>22</v>
      </c>
      <c r="J117" s="58">
        <v>24</v>
      </c>
      <c r="K117" s="60">
        <v>87</v>
      </c>
      <c r="L117" s="58">
        <v>23</v>
      </c>
      <c r="M117" s="58">
        <v>19</v>
      </c>
      <c r="N117" s="58">
        <v>22</v>
      </c>
      <c r="O117" s="58">
        <v>22</v>
      </c>
      <c r="P117" s="32">
        <v>86</v>
      </c>
      <c r="Q117" s="58">
        <v>24</v>
      </c>
      <c r="R117" s="58">
        <v>19</v>
      </c>
      <c r="S117" s="60">
        <v>43</v>
      </c>
      <c r="T117" s="58"/>
      <c r="U117" s="58"/>
      <c r="V117" s="60"/>
      <c r="W117" s="60">
        <v>216</v>
      </c>
      <c r="X117" s="32"/>
      <c r="Y117" s="26"/>
      <c r="Z117" s="26"/>
    </row>
    <row r="118" spans="1:26" ht="15.5" x14ac:dyDescent="0.35">
      <c r="A118" s="58">
        <v>7</v>
      </c>
      <c r="B118" s="26">
        <v>408</v>
      </c>
      <c r="C118" s="27" t="s">
        <v>350</v>
      </c>
      <c r="D118" s="26"/>
      <c r="E118" s="26"/>
      <c r="F118" s="15" t="s">
        <v>50</v>
      </c>
      <c r="G118" s="5">
        <v>23</v>
      </c>
      <c r="H118" s="26">
        <v>22</v>
      </c>
      <c r="I118" s="26">
        <v>21</v>
      </c>
      <c r="J118" s="26">
        <v>21</v>
      </c>
      <c r="K118" s="60">
        <v>87</v>
      </c>
      <c r="L118" s="58">
        <v>21</v>
      </c>
      <c r="M118" s="58">
        <v>19</v>
      </c>
      <c r="N118" s="58">
        <v>23</v>
      </c>
      <c r="O118" s="58">
        <v>20</v>
      </c>
      <c r="P118" s="32">
        <v>83</v>
      </c>
      <c r="Q118" s="26">
        <v>22</v>
      </c>
      <c r="R118" s="26">
        <v>21</v>
      </c>
      <c r="S118" s="60">
        <v>43</v>
      </c>
      <c r="T118" s="26"/>
      <c r="U118" s="26"/>
      <c r="V118" s="32"/>
      <c r="W118" s="60">
        <v>213</v>
      </c>
      <c r="X118" s="32"/>
      <c r="Y118" s="26"/>
      <c r="Z118" s="26"/>
    </row>
    <row r="119" spans="1:26" ht="15.5" x14ac:dyDescent="0.35">
      <c r="A119" s="58">
        <v>8</v>
      </c>
      <c r="B119" s="26">
        <v>441</v>
      </c>
      <c r="C119" s="27" t="s">
        <v>349</v>
      </c>
      <c r="D119" s="26" t="s">
        <v>8</v>
      </c>
      <c r="E119" s="26"/>
      <c r="F119" s="15" t="s">
        <v>47</v>
      </c>
      <c r="G119" s="5">
        <v>20</v>
      </c>
      <c r="H119" s="26">
        <v>23</v>
      </c>
      <c r="I119" s="26">
        <v>22</v>
      </c>
      <c r="J119" s="26">
        <v>22</v>
      </c>
      <c r="K119" s="60">
        <v>87</v>
      </c>
      <c r="L119" s="58">
        <v>21</v>
      </c>
      <c r="M119" s="58">
        <v>17</v>
      </c>
      <c r="N119" s="58">
        <v>21</v>
      </c>
      <c r="O119" s="58">
        <v>21</v>
      </c>
      <c r="P119" s="32">
        <v>80</v>
      </c>
      <c r="Q119" s="26">
        <v>22</v>
      </c>
      <c r="R119" s="26">
        <v>21</v>
      </c>
      <c r="S119" s="60">
        <v>43</v>
      </c>
      <c r="T119" s="26"/>
      <c r="U119" s="26"/>
      <c r="V119" s="32"/>
      <c r="W119" s="60">
        <v>210</v>
      </c>
      <c r="X119" s="32"/>
      <c r="Y119" s="26"/>
      <c r="Z119" s="26"/>
    </row>
    <row r="120" spans="1:26" ht="15.5" x14ac:dyDescent="0.35">
      <c r="A120" s="58">
        <v>9</v>
      </c>
      <c r="B120" s="26">
        <v>479</v>
      </c>
      <c r="C120" s="27" t="s">
        <v>361</v>
      </c>
      <c r="D120" s="26"/>
      <c r="E120" s="26" t="s">
        <v>284</v>
      </c>
      <c r="F120" s="26" t="s">
        <v>47</v>
      </c>
      <c r="G120" s="26">
        <v>19</v>
      </c>
      <c r="H120" s="26">
        <v>16</v>
      </c>
      <c r="I120" s="26">
        <v>22</v>
      </c>
      <c r="J120" s="26">
        <v>18</v>
      </c>
      <c r="K120" s="60">
        <v>75</v>
      </c>
      <c r="L120" s="26">
        <v>20</v>
      </c>
      <c r="M120" s="26">
        <v>24</v>
      </c>
      <c r="N120" s="26">
        <v>23</v>
      </c>
      <c r="O120" s="26">
        <v>22</v>
      </c>
      <c r="P120" s="32">
        <v>89</v>
      </c>
      <c r="Q120" s="26">
        <v>21</v>
      </c>
      <c r="R120" s="26">
        <v>21</v>
      </c>
      <c r="S120" s="60">
        <v>42</v>
      </c>
      <c r="T120" s="26"/>
      <c r="U120" s="26"/>
      <c r="V120" s="26"/>
      <c r="W120" s="60">
        <v>206</v>
      </c>
      <c r="X120" s="26"/>
      <c r="Y120" s="26"/>
      <c r="Z120" s="26"/>
    </row>
    <row r="121" spans="1:26" ht="15.5" x14ac:dyDescent="0.35">
      <c r="A121" s="58">
        <v>10</v>
      </c>
      <c r="B121" s="26">
        <v>500</v>
      </c>
      <c r="C121" s="27" t="s">
        <v>354</v>
      </c>
      <c r="D121" s="26" t="s">
        <v>10</v>
      </c>
      <c r="E121" s="26"/>
      <c r="F121" s="15" t="s">
        <v>47</v>
      </c>
      <c r="G121" s="5">
        <v>20</v>
      </c>
      <c r="H121" s="26">
        <v>20</v>
      </c>
      <c r="I121" s="26">
        <v>23</v>
      </c>
      <c r="J121" s="26">
        <v>18</v>
      </c>
      <c r="K121" s="60">
        <v>81</v>
      </c>
      <c r="L121" s="58">
        <v>22</v>
      </c>
      <c r="M121" s="58">
        <v>20</v>
      </c>
      <c r="N121" s="58">
        <v>21</v>
      </c>
      <c r="O121" s="58">
        <v>19</v>
      </c>
      <c r="P121" s="32">
        <v>82</v>
      </c>
      <c r="Q121" s="26">
        <v>19</v>
      </c>
      <c r="R121" s="26">
        <v>22</v>
      </c>
      <c r="S121" s="60">
        <v>41</v>
      </c>
      <c r="T121" s="26"/>
      <c r="U121" s="26"/>
      <c r="V121" s="32"/>
      <c r="W121" s="60">
        <v>204</v>
      </c>
      <c r="X121" s="32"/>
      <c r="Y121" s="32"/>
      <c r="Z121" s="32"/>
    </row>
    <row r="122" spans="1:26" ht="15.5" x14ac:dyDescent="0.35">
      <c r="A122" s="58">
        <v>11</v>
      </c>
      <c r="B122" s="26">
        <v>447</v>
      </c>
      <c r="C122" s="27" t="s">
        <v>355</v>
      </c>
      <c r="D122" s="26" t="s">
        <v>8</v>
      </c>
      <c r="E122" s="26"/>
      <c r="F122" s="15" t="s">
        <v>49</v>
      </c>
      <c r="G122" s="15">
        <v>23</v>
      </c>
      <c r="H122" s="58">
        <v>18</v>
      </c>
      <c r="I122" s="58">
        <v>21</v>
      </c>
      <c r="J122" s="58">
        <v>18</v>
      </c>
      <c r="K122" s="60">
        <v>80</v>
      </c>
      <c r="L122" s="26">
        <v>15</v>
      </c>
      <c r="M122" s="26">
        <v>22</v>
      </c>
      <c r="N122" s="26">
        <v>22</v>
      </c>
      <c r="O122" s="26">
        <v>23</v>
      </c>
      <c r="P122" s="32">
        <v>82</v>
      </c>
      <c r="Q122" s="58">
        <v>20</v>
      </c>
      <c r="R122" s="58">
        <v>21</v>
      </c>
      <c r="S122" s="60">
        <v>41</v>
      </c>
      <c r="T122" s="58"/>
      <c r="U122" s="58"/>
      <c r="V122" s="60"/>
      <c r="W122" s="60">
        <v>203</v>
      </c>
      <c r="X122" s="32"/>
      <c r="Y122" s="26"/>
      <c r="Z122" s="26"/>
    </row>
    <row r="123" spans="1:26" ht="15.5" x14ac:dyDescent="0.35">
      <c r="A123" s="58">
        <v>12</v>
      </c>
      <c r="B123" s="26">
        <v>506</v>
      </c>
      <c r="C123" s="27" t="s">
        <v>356</v>
      </c>
      <c r="D123" s="26" t="s">
        <v>9</v>
      </c>
      <c r="E123" s="26"/>
      <c r="F123" s="15" t="s">
        <v>46</v>
      </c>
      <c r="G123" s="15">
        <v>23</v>
      </c>
      <c r="H123" s="58">
        <v>20</v>
      </c>
      <c r="I123" s="58">
        <v>20</v>
      </c>
      <c r="J123" s="58">
        <v>17</v>
      </c>
      <c r="K123" s="60">
        <v>80</v>
      </c>
      <c r="L123" s="26">
        <v>19</v>
      </c>
      <c r="M123" s="26">
        <v>22</v>
      </c>
      <c r="N123" s="26">
        <v>18</v>
      </c>
      <c r="O123" s="26">
        <v>21</v>
      </c>
      <c r="P123" s="32">
        <v>80</v>
      </c>
      <c r="Q123" s="58">
        <v>22</v>
      </c>
      <c r="R123" s="58">
        <v>20</v>
      </c>
      <c r="S123" s="60">
        <v>42</v>
      </c>
      <c r="T123" s="58"/>
      <c r="U123" s="58"/>
      <c r="V123" s="60"/>
      <c r="W123" s="60">
        <v>202</v>
      </c>
      <c r="X123" s="32"/>
      <c r="Y123" s="32"/>
      <c r="Z123" s="26"/>
    </row>
    <row r="124" spans="1:26" ht="15.5" x14ac:dyDescent="0.35">
      <c r="A124" s="58">
        <v>13</v>
      </c>
      <c r="B124" s="26">
        <v>354</v>
      </c>
      <c r="C124" s="27" t="s">
        <v>352</v>
      </c>
      <c r="D124" s="26" t="s">
        <v>8</v>
      </c>
      <c r="E124" s="26"/>
      <c r="F124" s="15" t="s">
        <v>50</v>
      </c>
      <c r="G124" s="15">
        <v>20</v>
      </c>
      <c r="H124" s="58">
        <v>20</v>
      </c>
      <c r="I124" s="58">
        <v>19</v>
      </c>
      <c r="J124" s="58">
        <v>23</v>
      </c>
      <c r="K124" s="60">
        <v>82</v>
      </c>
      <c r="L124" s="58">
        <v>22</v>
      </c>
      <c r="M124" s="58">
        <v>20</v>
      </c>
      <c r="N124" s="58">
        <v>18</v>
      </c>
      <c r="O124" s="58">
        <v>20</v>
      </c>
      <c r="P124" s="32">
        <v>80</v>
      </c>
      <c r="Q124" s="58">
        <v>19</v>
      </c>
      <c r="R124" s="58">
        <v>20</v>
      </c>
      <c r="S124" s="60">
        <v>39</v>
      </c>
      <c r="T124" s="58"/>
      <c r="U124" s="58"/>
      <c r="V124" s="60"/>
      <c r="W124" s="60">
        <v>201</v>
      </c>
      <c r="X124" s="32"/>
      <c r="Y124" s="26"/>
      <c r="Z124" s="26"/>
    </row>
    <row r="125" spans="1:26" ht="15.5" x14ac:dyDescent="0.35">
      <c r="A125" s="58">
        <v>14</v>
      </c>
      <c r="B125" s="26">
        <v>391</v>
      </c>
      <c r="C125" s="27" t="s">
        <v>353</v>
      </c>
      <c r="D125" s="17" t="s">
        <v>9</v>
      </c>
      <c r="E125" s="15"/>
      <c r="F125" s="15" t="s">
        <v>47</v>
      </c>
      <c r="G125" s="5">
        <v>19</v>
      </c>
      <c r="H125" s="26">
        <v>20</v>
      </c>
      <c r="I125" s="26">
        <v>20</v>
      </c>
      <c r="J125" s="26">
        <v>22</v>
      </c>
      <c r="K125" s="60">
        <v>81</v>
      </c>
      <c r="L125" s="58">
        <v>22</v>
      </c>
      <c r="M125" s="58">
        <v>19</v>
      </c>
      <c r="N125" s="58">
        <v>20</v>
      </c>
      <c r="O125" s="58">
        <v>20</v>
      </c>
      <c r="P125" s="32">
        <v>81</v>
      </c>
      <c r="Q125" s="26">
        <v>21</v>
      </c>
      <c r="R125" s="26">
        <v>17</v>
      </c>
      <c r="S125" s="60">
        <v>38</v>
      </c>
      <c r="T125" s="26"/>
      <c r="U125" s="26"/>
      <c r="V125" s="32"/>
      <c r="W125" s="60">
        <v>200</v>
      </c>
      <c r="X125" s="32"/>
      <c r="Y125" s="26"/>
      <c r="Z125" s="26"/>
    </row>
    <row r="126" spans="1:26" ht="15.5" x14ac:dyDescent="0.35">
      <c r="A126" s="58">
        <v>15</v>
      </c>
      <c r="B126" s="26">
        <v>548</v>
      </c>
      <c r="C126" s="27" t="s">
        <v>358</v>
      </c>
      <c r="D126" s="26" t="s">
        <v>8</v>
      </c>
      <c r="E126" s="26"/>
      <c r="F126" s="15" t="s">
        <v>51</v>
      </c>
      <c r="G126" s="5">
        <v>19</v>
      </c>
      <c r="H126" s="26">
        <v>19</v>
      </c>
      <c r="I126" s="26">
        <v>21</v>
      </c>
      <c r="J126" s="26">
        <v>18</v>
      </c>
      <c r="K126" s="60">
        <v>77</v>
      </c>
      <c r="L126" s="26">
        <v>19</v>
      </c>
      <c r="M126" s="26">
        <v>20</v>
      </c>
      <c r="N126" s="26">
        <v>19</v>
      </c>
      <c r="O126" s="26">
        <v>20</v>
      </c>
      <c r="P126" s="32">
        <v>78</v>
      </c>
      <c r="Q126" s="26">
        <v>21</v>
      </c>
      <c r="R126" s="26">
        <v>20</v>
      </c>
      <c r="S126" s="60">
        <v>41</v>
      </c>
      <c r="T126" s="26"/>
      <c r="U126" s="26"/>
      <c r="V126" s="32"/>
      <c r="W126" s="60">
        <v>196</v>
      </c>
      <c r="X126" s="26"/>
      <c r="Y126" s="26"/>
      <c r="Z126" s="26"/>
    </row>
    <row r="127" spans="1:26" ht="15.5" x14ac:dyDescent="0.35">
      <c r="A127" s="58">
        <v>16</v>
      </c>
      <c r="B127" s="26">
        <v>471</v>
      </c>
      <c r="C127" s="27" t="s">
        <v>360</v>
      </c>
      <c r="D127" s="26" t="s">
        <v>8</v>
      </c>
      <c r="E127" s="26"/>
      <c r="F127" s="15" t="s">
        <v>49</v>
      </c>
      <c r="G127" s="15">
        <v>19</v>
      </c>
      <c r="H127" s="58">
        <v>18</v>
      </c>
      <c r="I127" s="58">
        <v>19</v>
      </c>
      <c r="J127" s="58">
        <v>19</v>
      </c>
      <c r="K127" s="60">
        <v>75</v>
      </c>
      <c r="L127" s="26">
        <v>17</v>
      </c>
      <c r="M127" s="26">
        <v>21</v>
      </c>
      <c r="N127" s="26">
        <v>22</v>
      </c>
      <c r="O127" s="26">
        <v>22</v>
      </c>
      <c r="P127" s="32">
        <v>82</v>
      </c>
      <c r="Q127" s="58">
        <v>17</v>
      </c>
      <c r="R127" s="58">
        <v>20</v>
      </c>
      <c r="S127" s="60">
        <v>37</v>
      </c>
      <c r="T127" s="58"/>
      <c r="U127" s="58"/>
      <c r="V127" s="60"/>
      <c r="W127" s="60">
        <v>194</v>
      </c>
      <c r="X127" s="32"/>
      <c r="Y127" s="26"/>
      <c r="Z127" s="26"/>
    </row>
    <row r="128" spans="1:26" ht="15.5" x14ac:dyDescent="0.35">
      <c r="A128" s="58">
        <v>17</v>
      </c>
      <c r="B128" s="26">
        <v>481</v>
      </c>
      <c r="C128" s="27" t="s">
        <v>345</v>
      </c>
      <c r="D128" s="26"/>
      <c r="E128" s="26" t="s">
        <v>284</v>
      </c>
      <c r="F128" s="26" t="s">
        <v>51</v>
      </c>
      <c r="G128" s="26">
        <v>20</v>
      </c>
      <c r="H128" s="26">
        <v>23</v>
      </c>
      <c r="I128" s="26">
        <v>23</v>
      </c>
      <c r="J128" s="26">
        <v>22</v>
      </c>
      <c r="K128" s="60">
        <v>88</v>
      </c>
      <c r="L128" s="58">
        <v>16</v>
      </c>
      <c r="M128" s="58">
        <v>18</v>
      </c>
      <c r="N128" s="58">
        <v>23</v>
      </c>
      <c r="O128" s="58">
        <v>19</v>
      </c>
      <c r="P128" s="32">
        <v>76</v>
      </c>
      <c r="Q128" s="26">
        <v>13</v>
      </c>
      <c r="R128" s="26">
        <v>17</v>
      </c>
      <c r="S128" s="60">
        <v>30</v>
      </c>
      <c r="T128" s="26"/>
      <c r="U128" s="26"/>
      <c r="V128" s="26"/>
      <c r="W128" s="60">
        <v>194</v>
      </c>
      <c r="X128" s="32"/>
      <c r="Y128" s="26"/>
      <c r="Z128" s="26"/>
    </row>
    <row r="129" spans="1:26" ht="15.5" x14ac:dyDescent="0.35">
      <c r="A129" s="58">
        <v>18</v>
      </c>
      <c r="B129" s="26">
        <v>405</v>
      </c>
      <c r="C129" s="27" t="s">
        <v>359</v>
      </c>
      <c r="D129" s="26"/>
      <c r="E129" s="26" t="s">
        <v>284</v>
      </c>
      <c r="F129" s="15" t="s">
        <v>49</v>
      </c>
      <c r="G129" s="5">
        <v>20</v>
      </c>
      <c r="H129" s="26">
        <v>19</v>
      </c>
      <c r="I129" s="26">
        <v>19</v>
      </c>
      <c r="J129" s="26">
        <v>18</v>
      </c>
      <c r="K129" s="60">
        <v>76</v>
      </c>
      <c r="L129" s="26">
        <v>19</v>
      </c>
      <c r="M129" s="26">
        <v>21</v>
      </c>
      <c r="N129" s="26">
        <v>20</v>
      </c>
      <c r="O129" s="26">
        <v>19</v>
      </c>
      <c r="P129" s="32">
        <v>79</v>
      </c>
      <c r="Q129" s="26">
        <v>20</v>
      </c>
      <c r="R129" s="26">
        <v>16</v>
      </c>
      <c r="S129" s="60">
        <v>36</v>
      </c>
      <c r="T129" s="26"/>
      <c r="U129" s="26"/>
      <c r="V129" s="32"/>
      <c r="W129" s="60">
        <v>191</v>
      </c>
      <c r="X129" s="32"/>
      <c r="Y129" s="26"/>
      <c r="Z129" s="26"/>
    </row>
    <row r="130" spans="1:26" ht="15.5" x14ac:dyDescent="0.35">
      <c r="A130" s="58">
        <v>19</v>
      </c>
      <c r="B130" s="26">
        <v>507</v>
      </c>
      <c r="C130" s="27" t="s">
        <v>363</v>
      </c>
      <c r="D130" s="26" t="s">
        <v>8</v>
      </c>
      <c r="E130" s="26"/>
      <c r="F130" s="15" t="s">
        <v>47</v>
      </c>
      <c r="G130" s="15">
        <v>17</v>
      </c>
      <c r="H130" s="58">
        <v>17</v>
      </c>
      <c r="I130" s="58">
        <v>19</v>
      </c>
      <c r="J130" s="58">
        <v>17</v>
      </c>
      <c r="K130" s="60">
        <v>70</v>
      </c>
      <c r="L130" s="26">
        <v>22</v>
      </c>
      <c r="M130" s="26">
        <v>17</v>
      </c>
      <c r="N130" s="26">
        <v>18</v>
      </c>
      <c r="O130" s="26">
        <v>19</v>
      </c>
      <c r="P130" s="32">
        <v>76</v>
      </c>
      <c r="Q130" s="58">
        <v>20</v>
      </c>
      <c r="R130" s="58">
        <v>19</v>
      </c>
      <c r="S130" s="60">
        <v>39</v>
      </c>
      <c r="T130" s="58"/>
      <c r="U130" s="58"/>
      <c r="V130" s="60"/>
      <c r="W130" s="60">
        <v>185</v>
      </c>
      <c r="X130" s="32"/>
      <c r="Y130" s="26"/>
      <c r="Z130" s="26"/>
    </row>
    <row r="131" spans="1:26" ht="15.5" x14ac:dyDescent="0.35">
      <c r="A131" s="58">
        <v>20</v>
      </c>
      <c r="B131" s="26">
        <v>511</v>
      </c>
      <c r="C131" s="27" t="s">
        <v>357</v>
      </c>
      <c r="D131" s="26" t="s">
        <v>9</v>
      </c>
      <c r="E131" s="26" t="s">
        <v>284</v>
      </c>
      <c r="F131" s="15" t="s">
        <v>47</v>
      </c>
      <c r="G131" s="5">
        <v>17</v>
      </c>
      <c r="H131" s="26">
        <v>18</v>
      </c>
      <c r="I131" s="26">
        <v>22</v>
      </c>
      <c r="J131" s="26">
        <v>22</v>
      </c>
      <c r="K131" s="60">
        <v>79</v>
      </c>
      <c r="L131" s="26">
        <v>16</v>
      </c>
      <c r="M131" s="26">
        <v>14</v>
      </c>
      <c r="N131" s="26">
        <v>17</v>
      </c>
      <c r="O131" s="26">
        <v>18</v>
      </c>
      <c r="P131" s="32">
        <v>65</v>
      </c>
      <c r="Q131" s="26">
        <v>16</v>
      </c>
      <c r="R131" s="26">
        <v>22</v>
      </c>
      <c r="S131" s="60">
        <v>38</v>
      </c>
      <c r="T131" s="26"/>
      <c r="U131" s="26"/>
      <c r="V131" s="32"/>
      <c r="W131" s="60">
        <v>182</v>
      </c>
      <c r="X131" s="32"/>
      <c r="Y131" s="26"/>
      <c r="Z131" s="26"/>
    </row>
    <row r="132" spans="1:26" ht="15.5" x14ac:dyDescent="0.35">
      <c r="A132" s="58">
        <v>21</v>
      </c>
      <c r="B132" s="26">
        <v>509</v>
      </c>
      <c r="C132" s="27" t="s">
        <v>367</v>
      </c>
      <c r="D132" s="26" t="s">
        <v>8</v>
      </c>
      <c r="E132" s="26"/>
      <c r="F132" s="15" t="s">
        <v>51</v>
      </c>
      <c r="G132" s="15">
        <v>17</v>
      </c>
      <c r="H132" s="58">
        <v>13</v>
      </c>
      <c r="I132" s="58">
        <v>20</v>
      </c>
      <c r="J132" s="58">
        <v>18</v>
      </c>
      <c r="K132" s="60">
        <v>68</v>
      </c>
      <c r="L132" s="26">
        <v>20</v>
      </c>
      <c r="M132" s="26">
        <v>15</v>
      </c>
      <c r="N132" s="26">
        <v>18</v>
      </c>
      <c r="O132" s="26">
        <v>22</v>
      </c>
      <c r="P132" s="32">
        <v>75</v>
      </c>
      <c r="Q132" s="58">
        <v>15</v>
      </c>
      <c r="R132" s="58">
        <v>20</v>
      </c>
      <c r="S132" s="60">
        <v>35</v>
      </c>
      <c r="T132" s="58"/>
      <c r="U132" s="58"/>
      <c r="V132" s="60"/>
      <c r="W132" s="60">
        <v>178</v>
      </c>
      <c r="X132" s="32"/>
      <c r="Y132" s="26"/>
      <c r="Z132" s="26"/>
    </row>
    <row r="133" spans="1:26" ht="15.5" x14ac:dyDescent="0.35">
      <c r="A133" s="58">
        <v>22</v>
      </c>
      <c r="B133" s="26">
        <v>555</v>
      </c>
      <c r="C133" s="27" t="s">
        <v>364</v>
      </c>
      <c r="D133" s="26" t="s">
        <v>365</v>
      </c>
      <c r="E133" s="26" t="s">
        <v>284</v>
      </c>
      <c r="F133" s="15"/>
      <c r="G133" s="5">
        <v>0</v>
      </c>
      <c r="H133" s="26">
        <v>0</v>
      </c>
      <c r="I133" s="26">
        <v>0</v>
      </c>
      <c r="J133" s="26">
        <v>0</v>
      </c>
      <c r="K133" s="60">
        <v>0</v>
      </c>
      <c r="L133" s="26"/>
      <c r="M133" s="26"/>
      <c r="N133" s="26"/>
      <c r="O133" s="26"/>
      <c r="P133" s="32">
        <v>0</v>
      </c>
      <c r="Q133" s="26"/>
      <c r="R133" s="26"/>
      <c r="S133" s="60">
        <v>0</v>
      </c>
      <c r="T133" s="26"/>
      <c r="U133" s="26"/>
      <c r="V133" s="32"/>
      <c r="W133" s="60">
        <v>0</v>
      </c>
      <c r="X133" s="32"/>
      <c r="Y133" s="26"/>
      <c r="Z133" s="26"/>
    </row>
    <row r="134" spans="1:26" ht="15.5" x14ac:dyDescent="0.35">
      <c r="A134" s="58">
        <v>23</v>
      </c>
      <c r="B134" s="26">
        <v>372</v>
      </c>
      <c r="C134" s="27" t="s">
        <v>362</v>
      </c>
      <c r="D134" s="26" t="s">
        <v>8</v>
      </c>
      <c r="E134" s="26" t="s">
        <v>284</v>
      </c>
      <c r="F134" s="15" t="s">
        <v>46</v>
      </c>
      <c r="G134" s="5">
        <v>14</v>
      </c>
      <c r="H134" s="26">
        <v>17</v>
      </c>
      <c r="I134" s="26">
        <v>16</v>
      </c>
      <c r="J134" s="26">
        <v>21</v>
      </c>
      <c r="K134" s="60">
        <v>68</v>
      </c>
      <c r="L134" s="26">
        <v>18</v>
      </c>
      <c r="M134" s="26">
        <v>14</v>
      </c>
      <c r="N134" s="26">
        <v>18</v>
      </c>
      <c r="O134" s="26">
        <v>18</v>
      </c>
      <c r="P134" s="32">
        <v>68</v>
      </c>
      <c r="Q134" s="26">
        <v>20</v>
      </c>
      <c r="R134" s="26">
        <v>18</v>
      </c>
      <c r="S134" s="60">
        <v>38</v>
      </c>
      <c r="T134" s="26"/>
      <c r="U134" s="26"/>
      <c r="V134" s="32"/>
      <c r="W134" s="60">
        <v>174</v>
      </c>
      <c r="X134" s="32"/>
      <c r="Y134" s="26"/>
      <c r="Z134" s="26"/>
    </row>
    <row r="135" spans="1:26" ht="15.5" x14ac:dyDescent="0.35">
      <c r="A135" s="58">
        <v>24</v>
      </c>
      <c r="B135" s="26">
        <v>400</v>
      </c>
      <c r="C135" s="27" t="s">
        <v>371</v>
      </c>
      <c r="D135" s="26" t="s">
        <v>8</v>
      </c>
      <c r="E135" s="26"/>
      <c r="F135" s="15" t="s">
        <v>51</v>
      </c>
      <c r="G135" s="5">
        <v>17</v>
      </c>
      <c r="H135" s="26">
        <v>13</v>
      </c>
      <c r="I135" s="26">
        <v>17</v>
      </c>
      <c r="J135" s="26">
        <v>12</v>
      </c>
      <c r="K135" s="60">
        <v>59</v>
      </c>
      <c r="L135" s="26">
        <v>15</v>
      </c>
      <c r="M135" s="26">
        <v>19</v>
      </c>
      <c r="N135" s="26">
        <v>16</v>
      </c>
      <c r="O135" s="26">
        <v>19</v>
      </c>
      <c r="P135" s="32">
        <v>69</v>
      </c>
      <c r="Q135" s="26">
        <v>21</v>
      </c>
      <c r="R135" s="26">
        <v>18</v>
      </c>
      <c r="S135" s="60">
        <v>39</v>
      </c>
      <c r="T135" s="26"/>
      <c r="U135" s="26"/>
      <c r="V135" s="32"/>
      <c r="W135" s="60">
        <v>167</v>
      </c>
      <c r="X135" s="32"/>
      <c r="Y135" s="26"/>
      <c r="Z135" s="26"/>
    </row>
    <row r="136" spans="1:26" ht="15.5" x14ac:dyDescent="0.35">
      <c r="A136" s="58">
        <v>25</v>
      </c>
      <c r="B136" s="26">
        <v>370</v>
      </c>
      <c r="C136" s="27" t="s">
        <v>366</v>
      </c>
      <c r="D136" s="17"/>
      <c r="E136" s="15"/>
      <c r="F136" s="15" t="s">
        <v>46</v>
      </c>
      <c r="G136" s="5">
        <v>17</v>
      </c>
      <c r="H136" s="26">
        <v>17</v>
      </c>
      <c r="I136" s="26">
        <v>20</v>
      </c>
      <c r="J136" s="26">
        <v>15</v>
      </c>
      <c r="K136" s="60">
        <v>69</v>
      </c>
      <c r="L136" s="26">
        <v>13</v>
      </c>
      <c r="M136" s="26">
        <v>16</v>
      </c>
      <c r="N136" s="26">
        <v>14</v>
      </c>
      <c r="O136" s="26">
        <v>18</v>
      </c>
      <c r="P136" s="32">
        <v>61</v>
      </c>
      <c r="Q136" s="26">
        <v>16</v>
      </c>
      <c r="R136" s="26">
        <v>21</v>
      </c>
      <c r="S136" s="60">
        <v>37</v>
      </c>
      <c r="T136" s="26"/>
      <c r="U136" s="26"/>
      <c r="V136" s="32"/>
      <c r="W136" s="60">
        <v>167</v>
      </c>
      <c r="X136" s="32"/>
      <c r="Y136" s="26"/>
      <c r="Z136" s="26"/>
    </row>
    <row r="137" spans="1:26" ht="15.5" x14ac:dyDescent="0.35">
      <c r="A137" s="58">
        <v>26</v>
      </c>
      <c r="B137" s="26">
        <v>421</v>
      </c>
      <c r="C137" s="27" t="s">
        <v>369</v>
      </c>
      <c r="D137" s="26" t="s">
        <v>8</v>
      </c>
      <c r="E137" s="26"/>
      <c r="F137" s="26" t="s">
        <v>51</v>
      </c>
      <c r="G137" s="26">
        <v>18</v>
      </c>
      <c r="H137" s="26">
        <v>17</v>
      </c>
      <c r="I137" s="26">
        <v>17</v>
      </c>
      <c r="J137" s="26">
        <v>13</v>
      </c>
      <c r="K137" s="60">
        <v>65</v>
      </c>
      <c r="L137" s="26">
        <v>16</v>
      </c>
      <c r="M137" s="26">
        <v>17</v>
      </c>
      <c r="N137" s="26">
        <v>19</v>
      </c>
      <c r="O137" s="26">
        <v>15</v>
      </c>
      <c r="P137" s="32">
        <v>67</v>
      </c>
      <c r="Q137" s="67">
        <v>18</v>
      </c>
      <c r="R137" s="67">
        <v>17</v>
      </c>
      <c r="S137" s="60">
        <v>35</v>
      </c>
      <c r="T137" s="67"/>
      <c r="U137" s="67"/>
      <c r="V137" s="67"/>
      <c r="W137" s="60">
        <v>167</v>
      </c>
      <c r="X137" s="67"/>
      <c r="Y137" s="67"/>
      <c r="Z137" s="67"/>
    </row>
    <row r="138" spans="1:26" ht="15.5" x14ac:dyDescent="0.35">
      <c r="A138" s="58">
        <v>27</v>
      </c>
      <c r="B138" s="26">
        <v>430</v>
      </c>
      <c r="C138" s="27" t="s">
        <v>370</v>
      </c>
      <c r="D138" s="26" t="s">
        <v>10</v>
      </c>
      <c r="E138" s="26"/>
      <c r="F138" s="15" t="s">
        <v>49</v>
      </c>
      <c r="G138" s="15">
        <v>17</v>
      </c>
      <c r="H138" s="58">
        <v>17</v>
      </c>
      <c r="I138" s="58">
        <v>13</v>
      </c>
      <c r="J138" s="58">
        <v>16</v>
      </c>
      <c r="K138" s="60">
        <v>63</v>
      </c>
      <c r="L138" s="26">
        <v>16</v>
      </c>
      <c r="M138" s="26">
        <v>17</v>
      </c>
      <c r="N138" s="67">
        <v>22</v>
      </c>
      <c r="O138" s="67">
        <v>15</v>
      </c>
      <c r="P138" s="32">
        <v>70</v>
      </c>
      <c r="Q138" s="58">
        <v>19</v>
      </c>
      <c r="R138" s="58">
        <v>15</v>
      </c>
      <c r="S138" s="60">
        <v>34</v>
      </c>
      <c r="T138" s="58"/>
      <c r="U138" s="58"/>
      <c r="V138" s="60"/>
      <c r="W138" s="60">
        <v>167</v>
      </c>
      <c r="X138" s="32"/>
      <c r="Y138" s="32"/>
      <c r="Z138" s="32"/>
    </row>
    <row r="139" spans="1:26" ht="15.5" x14ac:dyDescent="0.35">
      <c r="A139" s="58">
        <v>28</v>
      </c>
      <c r="B139" s="26">
        <v>526</v>
      </c>
      <c r="C139" s="27" t="s">
        <v>372</v>
      </c>
      <c r="D139" s="26" t="s">
        <v>10</v>
      </c>
      <c r="E139" s="26"/>
      <c r="F139" s="5" t="s">
        <v>51</v>
      </c>
      <c r="G139" s="5">
        <v>16</v>
      </c>
      <c r="H139" s="26">
        <v>13</v>
      </c>
      <c r="I139" s="26">
        <v>11</v>
      </c>
      <c r="J139" s="26">
        <v>12</v>
      </c>
      <c r="K139" s="60">
        <v>52</v>
      </c>
      <c r="L139" s="26">
        <v>20</v>
      </c>
      <c r="M139" s="26">
        <v>15</v>
      </c>
      <c r="N139" s="26">
        <v>21</v>
      </c>
      <c r="O139" s="26">
        <v>16</v>
      </c>
      <c r="P139" s="32">
        <v>72</v>
      </c>
      <c r="Q139" s="26">
        <v>20</v>
      </c>
      <c r="R139" s="32">
        <v>13</v>
      </c>
      <c r="S139" s="60">
        <v>33</v>
      </c>
      <c r="T139" s="32"/>
      <c r="U139" s="32"/>
      <c r="V139" s="32"/>
      <c r="W139" s="60">
        <v>157</v>
      </c>
      <c r="X139" s="32"/>
      <c r="Y139" s="32"/>
      <c r="Z139" s="32"/>
    </row>
    <row r="140" spans="1:26" ht="15.5" x14ac:dyDescent="0.35">
      <c r="A140" s="58">
        <v>29</v>
      </c>
      <c r="B140" s="26">
        <v>491</v>
      </c>
      <c r="C140" s="27" t="s">
        <v>368</v>
      </c>
      <c r="D140" s="26" t="s">
        <v>8</v>
      </c>
      <c r="E140" s="26"/>
      <c r="F140" s="26" t="s">
        <v>51</v>
      </c>
      <c r="G140" s="26">
        <v>18</v>
      </c>
      <c r="H140" s="26">
        <v>16</v>
      </c>
      <c r="I140" s="26">
        <v>18</v>
      </c>
      <c r="J140" s="26">
        <v>16</v>
      </c>
      <c r="K140" s="60">
        <v>68</v>
      </c>
      <c r="L140" s="26">
        <v>12</v>
      </c>
      <c r="M140" s="26">
        <v>11</v>
      </c>
      <c r="N140" s="26">
        <v>17</v>
      </c>
      <c r="O140" s="26">
        <v>17</v>
      </c>
      <c r="P140" s="32">
        <v>57</v>
      </c>
      <c r="Q140" s="26">
        <v>9</v>
      </c>
      <c r="R140" s="26">
        <v>19</v>
      </c>
      <c r="S140" s="60">
        <v>28</v>
      </c>
      <c r="T140" s="26"/>
      <c r="U140" s="26"/>
      <c r="V140" s="26"/>
      <c r="W140" s="60">
        <v>153</v>
      </c>
      <c r="X140" s="26"/>
      <c r="Y140" s="26"/>
      <c r="Z140" s="26"/>
    </row>
    <row r="141" spans="1:26" ht="15.5" x14ac:dyDescent="0.35">
      <c r="A141" s="58">
        <v>30</v>
      </c>
      <c r="B141" s="26">
        <v>489</v>
      </c>
      <c r="C141" s="27" t="s">
        <v>373</v>
      </c>
      <c r="D141" s="26" t="s">
        <v>9</v>
      </c>
      <c r="E141" s="26" t="s">
        <v>284</v>
      </c>
      <c r="F141" s="26" t="s">
        <v>51</v>
      </c>
      <c r="G141" s="26">
        <v>11</v>
      </c>
      <c r="H141" s="26">
        <v>13</v>
      </c>
      <c r="I141" s="26">
        <v>14</v>
      </c>
      <c r="J141" s="26">
        <v>10</v>
      </c>
      <c r="K141" s="60">
        <v>48</v>
      </c>
      <c r="L141" s="26">
        <v>9</v>
      </c>
      <c r="M141" s="26">
        <v>15</v>
      </c>
      <c r="N141" s="26">
        <v>16</v>
      </c>
      <c r="O141" s="26">
        <v>15</v>
      </c>
      <c r="P141" s="32">
        <v>55</v>
      </c>
      <c r="Q141" s="26">
        <v>15</v>
      </c>
      <c r="R141" s="26">
        <v>13</v>
      </c>
      <c r="S141" s="60">
        <v>28</v>
      </c>
      <c r="T141" s="26"/>
      <c r="U141" s="26"/>
      <c r="V141" s="26"/>
      <c r="W141" s="60">
        <v>131</v>
      </c>
      <c r="X141" s="26"/>
      <c r="Y141" s="26"/>
      <c r="Z141" s="26"/>
    </row>
    <row r="142" spans="1:26" ht="15.5" x14ac:dyDescent="0.35">
      <c r="A142" s="58">
        <v>31</v>
      </c>
      <c r="B142" s="26">
        <v>536</v>
      </c>
      <c r="C142" s="27" t="s">
        <v>374</v>
      </c>
      <c r="D142" s="26" t="s">
        <v>8</v>
      </c>
      <c r="E142" s="26"/>
      <c r="F142" s="15" t="s">
        <v>51</v>
      </c>
      <c r="G142" s="15">
        <v>7</v>
      </c>
      <c r="H142" s="58">
        <v>12</v>
      </c>
      <c r="I142" s="58">
        <v>7</v>
      </c>
      <c r="J142" s="58">
        <v>5</v>
      </c>
      <c r="K142" s="60">
        <v>31</v>
      </c>
      <c r="L142" s="26">
        <v>9</v>
      </c>
      <c r="M142" s="26">
        <v>11</v>
      </c>
      <c r="N142" s="26">
        <v>5</v>
      </c>
      <c r="O142" s="26">
        <v>6</v>
      </c>
      <c r="P142" s="32">
        <v>31</v>
      </c>
      <c r="Q142" s="58">
        <v>6</v>
      </c>
      <c r="R142" s="58">
        <v>11</v>
      </c>
      <c r="S142" s="60">
        <v>17</v>
      </c>
      <c r="T142" s="58"/>
      <c r="U142" s="58"/>
      <c r="V142" s="60"/>
      <c r="W142" s="60">
        <v>79</v>
      </c>
      <c r="X142" s="32"/>
      <c r="Y142" s="26"/>
      <c r="Z142" s="26"/>
    </row>
    <row r="143" spans="1:26" ht="15.5" x14ac:dyDescent="0.35">
      <c r="A143" s="26"/>
      <c r="B143" s="15"/>
      <c r="C143" s="15"/>
      <c r="D143" s="17"/>
      <c r="E143" s="15"/>
      <c r="F143" s="15"/>
      <c r="G143" s="5"/>
      <c r="H143" s="26"/>
      <c r="I143" s="26"/>
      <c r="J143" s="26"/>
      <c r="K143" s="32"/>
      <c r="L143" s="26"/>
      <c r="M143" s="26"/>
      <c r="N143" s="26"/>
      <c r="O143" s="26"/>
      <c r="P143" s="32"/>
      <c r="Q143" s="26"/>
      <c r="R143" s="26"/>
      <c r="S143" s="32"/>
      <c r="T143" s="26"/>
      <c r="U143" s="26"/>
      <c r="V143" s="32"/>
      <c r="W143" s="32"/>
      <c r="X143" s="32"/>
      <c r="Y143" s="32"/>
      <c r="Z143" s="32"/>
    </row>
    <row r="144" spans="1:26" ht="15.5" x14ac:dyDescent="0.35">
      <c r="A144" s="26"/>
      <c r="B144" s="15"/>
      <c r="C144" s="15"/>
      <c r="D144" s="17"/>
      <c r="E144" s="15"/>
      <c r="F144" s="15"/>
      <c r="G144" s="5"/>
      <c r="H144" s="26"/>
      <c r="I144" s="26"/>
      <c r="J144" s="26"/>
      <c r="K144" s="32"/>
      <c r="L144" s="26"/>
      <c r="M144" s="26"/>
      <c r="N144" s="26"/>
      <c r="O144" s="26"/>
      <c r="P144" s="32"/>
      <c r="Q144" s="26"/>
      <c r="R144" s="26"/>
      <c r="S144" s="32"/>
      <c r="T144" s="26"/>
      <c r="U144" s="26"/>
      <c r="V144" s="32"/>
      <c r="W144" s="32"/>
      <c r="X144" s="32"/>
      <c r="Y144" s="32"/>
      <c r="Z144" s="32"/>
    </row>
    <row r="145" spans="1:26" ht="15.5" x14ac:dyDescent="0.35">
      <c r="A145" s="26"/>
      <c r="B145" s="15"/>
      <c r="C145" s="15"/>
      <c r="D145" s="17"/>
      <c r="E145" s="15"/>
      <c r="F145" s="15"/>
      <c r="G145" s="5"/>
      <c r="H145" s="26"/>
      <c r="I145" s="26"/>
      <c r="J145" s="26"/>
      <c r="K145" s="32"/>
      <c r="L145" s="26"/>
      <c r="M145" s="26"/>
      <c r="N145" s="26"/>
      <c r="O145" s="26"/>
      <c r="P145" s="32"/>
      <c r="Q145" s="26"/>
      <c r="R145" s="26"/>
      <c r="S145" s="32"/>
      <c r="T145" s="26"/>
      <c r="U145" s="26"/>
      <c r="V145" s="32"/>
      <c r="W145" s="32"/>
      <c r="X145" s="32"/>
      <c r="Y145" s="32"/>
      <c r="Z145" s="32"/>
    </row>
    <row r="146" spans="1:26" ht="15.5" x14ac:dyDescent="0.35">
      <c r="A146" s="26"/>
      <c r="B146" s="15"/>
      <c r="C146" s="15"/>
      <c r="D146" s="17"/>
      <c r="E146" s="15"/>
      <c r="F146" s="15"/>
      <c r="G146" s="5"/>
      <c r="H146" s="26"/>
      <c r="I146" s="26"/>
      <c r="J146" s="26"/>
      <c r="K146" s="32"/>
      <c r="L146" s="26"/>
      <c r="M146" s="26"/>
      <c r="N146" s="26"/>
      <c r="O146" s="26"/>
      <c r="P146" s="32"/>
      <c r="Q146" s="26"/>
      <c r="R146" s="26"/>
      <c r="S146" s="32"/>
      <c r="T146" s="26"/>
      <c r="U146" s="26"/>
      <c r="V146" s="32"/>
      <c r="W146" s="32"/>
      <c r="X146" s="26"/>
      <c r="Y146" s="26"/>
      <c r="Z146" s="26"/>
    </row>
    <row r="147" spans="1:26" ht="15.5" x14ac:dyDescent="0.35">
      <c r="A147" s="26"/>
      <c r="B147" s="15"/>
      <c r="C147" s="15"/>
      <c r="D147" s="17"/>
      <c r="E147" s="15"/>
      <c r="F147" s="15"/>
      <c r="G147" s="5"/>
      <c r="H147" s="26"/>
      <c r="I147" s="26"/>
      <c r="J147" s="26"/>
      <c r="K147" s="32"/>
      <c r="L147" s="26"/>
      <c r="M147" s="26"/>
      <c r="N147" s="26"/>
      <c r="O147" s="26"/>
      <c r="P147" s="32"/>
      <c r="Q147" s="26"/>
      <c r="R147" s="26"/>
      <c r="S147" s="32"/>
      <c r="T147" s="26"/>
      <c r="U147" s="26"/>
      <c r="V147" s="32"/>
      <c r="W147" s="32"/>
      <c r="X147" s="26"/>
      <c r="Y147" s="26"/>
      <c r="Z147" s="26"/>
    </row>
    <row r="148" spans="1:26" ht="15.5" x14ac:dyDescent="0.35">
      <c r="A148" s="26"/>
      <c r="B148" s="15"/>
      <c r="C148" s="15"/>
      <c r="D148" s="17"/>
      <c r="E148" s="15"/>
      <c r="F148" s="15"/>
      <c r="G148" s="5"/>
      <c r="H148" s="26"/>
      <c r="I148" s="26"/>
      <c r="J148" s="26"/>
      <c r="K148" s="32"/>
      <c r="L148" s="26"/>
      <c r="M148" s="26"/>
      <c r="N148" s="26"/>
      <c r="O148" s="26"/>
      <c r="P148" s="32"/>
      <c r="Q148" s="26"/>
      <c r="R148" s="26"/>
      <c r="S148" s="32"/>
      <c r="T148" s="26"/>
      <c r="U148" s="26"/>
      <c r="V148" s="32"/>
      <c r="W148" s="32"/>
      <c r="X148" s="26"/>
      <c r="Y148" s="26"/>
      <c r="Z148" s="26"/>
    </row>
    <row r="149" spans="1:26" ht="15.5" x14ac:dyDescent="0.35">
      <c r="A149" s="26"/>
      <c r="B149" s="15"/>
      <c r="C149" s="15"/>
      <c r="D149" s="17"/>
      <c r="E149" s="15"/>
      <c r="F149" s="15"/>
      <c r="G149" s="5"/>
      <c r="H149" s="26"/>
      <c r="I149" s="26"/>
      <c r="J149" s="26"/>
      <c r="K149" s="32"/>
      <c r="L149" s="26"/>
      <c r="M149" s="26"/>
      <c r="N149" s="26"/>
      <c r="O149" s="26"/>
      <c r="P149" s="32"/>
      <c r="Q149" s="26"/>
      <c r="R149" s="26"/>
      <c r="S149" s="32"/>
      <c r="T149" s="26"/>
      <c r="U149" s="26"/>
      <c r="V149" s="32"/>
      <c r="W149" s="32"/>
      <c r="X149" s="26"/>
      <c r="Y149" s="26"/>
      <c r="Z149" s="26"/>
    </row>
    <row r="150" spans="1:26" ht="15.5" x14ac:dyDescent="0.35">
      <c r="A150" s="26"/>
      <c r="B150" s="15"/>
      <c r="C150" s="15"/>
      <c r="D150" s="17"/>
      <c r="E150" s="15"/>
      <c r="F150" s="15"/>
      <c r="G150" s="5"/>
      <c r="H150" s="26"/>
      <c r="I150" s="26"/>
      <c r="J150" s="26"/>
      <c r="K150" s="32"/>
      <c r="L150" s="26"/>
      <c r="M150" s="26"/>
      <c r="N150" s="26"/>
      <c r="O150" s="26"/>
      <c r="P150" s="32"/>
      <c r="Q150" s="26"/>
      <c r="R150" s="26"/>
      <c r="S150" s="32"/>
      <c r="T150" s="26"/>
      <c r="U150" s="26"/>
      <c r="V150" s="32"/>
      <c r="W150" s="32"/>
      <c r="X150" s="26"/>
      <c r="Y150" s="26"/>
      <c r="Z150" s="26"/>
    </row>
    <row r="151" spans="1:26" ht="15.5" x14ac:dyDescent="0.35">
      <c r="A151" s="26"/>
      <c r="B151" s="15"/>
      <c r="C151" s="15"/>
      <c r="D151" s="17"/>
      <c r="E151" s="15"/>
      <c r="F151" s="15"/>
      <c r="G151" s="5"/>
      <c r="H151" s="26"/>
      <c r="I151" s="26"/>
      <c r="J151" s="26"/>
      <c r="K151" s="32"/>
      <c r="L151" s="26"/>
      <c r="M151" s="26"/>
      <c r="N151" s="26"/>
      <c r="O151" s="26"/>
      <c r="P151" s="32"/>
      <c r="Q151" s="26"/>
      <c r="R151" s="26"/>
      <c r="S151" s="32"/>
      <c r="T151" s="26"/>
      <c r="U151" s="26"/>
      <c r="V151" s="32"/>
      <c r="W151" s="32"/>
      <c r="X151" s="26"/>
      <c r="Y151" s="26"/>
      <c r="Z151" s="26"/>
    </row>
    <row r="152" spans="1:26" ht="15.5" x14ac:dyDescent="0.35">
      <c r="B152" s="15"/>
      <c r="C152" s="15"/>
      <c r="D152" s="17"/>
      <c r="E152" s="15"/>
      <c r="F152" s="15"/>
      <c r="G152" s="5"/>
      <c r="H152" s="26"/>
      <c r="I152" s="26"/>
      <c r="J152" s="26"/>
      <c r="K152" s="32"/>
      <c r="L152" s="26"/>
      <c r="M152" s="26"/>
      <c r="N152" s="26"/>
      <c r="O152" s="26"/>
      <c r="P152" s="32"/>
      <c r="Q152" s="26"/>
      <c r="R152" s="26"/>
      <c r="S152" s="32"/>
      <c r="T152" s="26"/>
      <c r="U152" s="26"/>
      <c r="V152" s="32"/>
      <c r="W152" s="32"/>
    </row>
    <row r="153" spans="1:26" ht="15.5" x14ac:dyDescent="0.35">
      <c r="B153" s="15"/>
      <c r="C153" s="15"/>
      <c r="D153" s="17"/>
      <c r="E153" s="15"/>
      <c r="F153" s="15"/>
      <c r="G153" s="5"/>
      <c r="H153" s="26"/>
      <c r="I153" s="26"/>
      <c r="J153" s="26"/>
      <c r="K153" s="32"/>
      <c r="L153" s="26"/>
      <c r="M153" s="26"/>
      <c r="N153" s="26"/>
      <c r="O153" s="26"/>
      <c r="P153" s="32"/>
      <c r="Q153" s="26"/>
      <c r="R153" s="26"/>
      <c r="S153" s="32"/>
      <c r="T153" s="26"/>
      <c r="U153" s="26"/>
      <c r="V153" s="32"/>
      <c r="W153" s="32"/>
    </row>
    <row r="154" spans="1:26" ht="15.5" x14ac:dyDescent="0.35">
      <c r="B154" s="15"/>
      <c r="C154" s="15"/>
      <c r="D154" s="17"/>
      <c r="E154" s="15"/>
      <c r="F154" s="15"/>
      <c r="G154" s="5"/>
      <c r="H154" s="26"/>
      <c r="I154" s="26"/>
      <c r="J154" s="26"/>
      <c r="K154" s="32"/>
      <c r="L154" s="26"/>
      <c r="M154" s="26"/>
      <c r="N154" s="26"/>
      <c r="O154" s="26"/>
      <c r="P154" s="32"/>
      <c r="Q154" s="26"/>
      <c r="R154" s="26"/>
      <c r="S154" s="32"/>
      <c r="T154" s="26"/>
      <c r="U154" s="26"/>
      <c r="V154" s="32"/>
      <c r="W154" s="32"/>
    </row>
    <row r="155" spans="1:26" ht="15.5" x14ac:dyDescent="0.35">
      <c r="B155" s="15"/>
      <c r="C155" s="15"/>
      <c r="D155" s="17"/>
      <c r="E155" s="15"/>
      <c r="F155" s="15"/>
      <c r="G155" s="5"/>
      <c r="H155" s="26"/>
      <c r="I155" s="26"/>
      <c r="J155" s="26"/>
      <c r="K155" s="32"/>
      <c r="L155" s="26"/>
      <c r="M155" s="26"/>
      <c r="N155" s="26"/>
      <c r="O155" s="26"/>
      <c r="P155" s="32"/>
      <c r="Q155" s="26"/>
      <c r="R155" s="26"/>
      <c r="S155" s="32"/>
      <c r="T155" s="26"/>
      <c r="U155" s="26"/>
      <c r="V155" s="32"/>
      <c r="W155" s="32"/>
    </row>
    <row r="156" spans="1:26" ht="15.5" x14ac:dyDescent="0.35">
      <c r="B156" s="15"/>
      <c r="C156" s="15"/>
      <c r="D156" s="17"/>
      <c r="E156" s="15"/>
      <c r="F156" s="15"/>
      <c r="G156" s="5"/>
      <c r="H156" s="26"/>
      <c r="I156" s="26"/>
      <c r="J156" s="26"/>
      <c r="K156" s="32"/>
      <c r="L156" s="26"/>
      <c r="M156" s="26"/>
      <c r="N156" s="26"/>
      <c r="O156" s="26"/>
      <c r="P156" s="32"/>
      <c r="Q156" s="26"/>
      <c r="R156" s="26"/>
      <c r="S156" s="32"/>
      <c r="T156" s="26"/>
      <c r="U156" s="26"/>
      <c r="V156" s="32"/>
      <c r="W156" s="32"/>
    </row>
  </sheetData>
  <phoneticPr fontId="0" type="noConversion"/>
  <conditionalFormatting sqref="H56:J59 G1:Z1 T48 G143:Z143 Q74:R74 Z60:IV71 X181:IV193 G6:Y17 G18:Z33 G37:Z46 X194:Z65536 U183:V183 G184:W65536 S48:S71 G48:Q48 Z48:Z59 Q76:R104 R48:R59 S74:V104 G142:IV142 A184:A197 T60:V71 K49:K141 G144:IV147 G148:Z148 G153:G179 AA153:IV179 X48:Y71 P49:P141 G60:J141 P153:P183 H153:J178 Q181:U181 G181:J181 K153:K183 L181:O181 L153:O178 W48:W141 L60:O141 Q60:R71 U48:V59 Q72:V73 Q105:V141 X72:IV141 Q153:V178 X153:Z178 V181:V182 W153:W183 O52">
    <cfRule type="cellIs" dxfId="12" priority="1" stopIfTrue="1" operator="equal">
      <formula>25</formula>
    </cfRule>
  </conditionalFormatting>
  <conditionalFormatting sqref="T183 G56:G59 T56:T59 L56:O59 Q56:Q59">
    <cfRule type="cellIs" dxfId="11" priority="2" stopIfTrue="1" operator="equal">
      <formula>25</formula>
    </cfRule>
  </conditionalFormatting>
  <conditionalFormatting sqref="AA180:IV180 Q183:S183 A47:XFD47 T49:T55 A152:XFD152 Q75:R75 Q182:U182 X180:Y180 Q49:Q55 G49:J55 B180:J180 G182:J183 L182:O183 L180:O180 Q180:V180 L49:N55 O49:O51 O53:O55">
    <cfRule type="cellIs" dxfId="10" priority="3" stopIfTrue="1" operator="equal">
      <formula>25</formula>
    </cfRule>
  </conditionalFormatting>
  <printOptions horizontalCentered="1"/>
  <pageMargins left="0" right="0" top="0.5" bottom="0.5" header="0.5" footer="0.5"/>
  <pageSetup scale="75" fitToHeight="0" orientation="portrait" r:id="rId1"/>
  <headerFooter alignWithMargins="0"/>
  <rowBreaks count="4" manualBreakCount="4">
    <brk id="64" max="28" man="1"/>
    <brk id="123" max="28" man="1"/>
    <brk id="173" max="28" man="1"/>
    <brk id="230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zoomScaleNormal="100" workbookViewId="0"/>
  </sheetViews>
  <sheetFormatPr defaultColWidth="9.1796875" defaultRowHeight="15.5" x14ac:dyDescent="0.35"/>
  <cols>
    <col min="1" max="1" width="13" style="1" customWidth="1"/>
    <col min="2" max="2" width="6.7265625" style="1" customWidth="1"/>
    <col min="3" max="3" width="29" style="1" customWidth="1"/>
    <col min="4" max="16384" width="9.1796875" style="1"/>
  </cols>
  <sheetData>
    <row r="1" spans="1:7" s="10" customFormat="1" ht="18" x14ac:dyDescent="0.4">
      <c r="B1" s="11" t="s">
        <v>377</v>
      </c>
      <c r="C1" s="11"/>
      <c r="D1" s="11"/>
    </row>
    <row r="2" spans="1:7" s="10" customFormat="1" ht="18" x14ac:dyDescent="0.4">
      <c r="B2" s="11" t="s">
        <v>52</v>
      </c>
      <c r="C2" s="11"/>
      <c r="D2" s="11"/>
    </row>
    <row r="3" spans="1:7" s="10" customFormat="1" ht="54" x14ac:dyDescent="0.4">
      <c r="A3" s="65" t="s">
        <v>378</v>
      </c>
      <c r="B3" s="65"/>
      <c r="C3" s="65"/>
      <c r="D3" s="65"/>
      <c r="E3" s="66"/>
      <c r="F3" s="66"/>
      <c r="G3" s="66"/>
    </row>
    <row r="4" spans="1:7" s="10" customFormat="1" ht="18" x14ac:dyDescent="0.4">
      <c r="A4" s="65"/>
      <c r="B4" s="65"/>
      <c r="C4" s="65"/>
      <c r="D4" s="65"/>
      <c r="E4" s="66"/>
      <c r="F4" s="66"/>
      <c r="G4" s="66"/>
    </row>
    <row r="5" spans="1:7" s="10" customFormat="1" ht="18" x14ac:dyDescent="0.4">
      <c r="A5" s="65"/>
      <c r="B5" s="65"/>
      <c r="C5" s="65"/>
      <c r="D5" s="65"/>
      <c r="E5" s="66"/>
      <c r="F5" s="66"/>
      <c r="G5" s="66"/>
    </row>
    <row r="6" spans="1:7" s="10" customFormat="1" ht="18" x14ac:dyDescent="0.4">
      <c r="A6" s="65" t="s">
        <v>26</v>
      </c>
      <c r="B6" s="65"/>
      <c r="C6" s="65"/>
      <c r="D6" s="65"/>
      <c r="E6" s="66"/>
      <c r="F6" s="66"/>
      <c r="G6" s="66"/>
    </row>
    <row r="7" spans="1:7" s="2" customFormat="1" x14ac:dyDescent="0.35"/>
    <row r="8" spans="1:7" s="2" customFormat="1" x14ac:dyDescent="0.35">
      <c r="A8" s="1"/>
      <c r="B8" s="2" t="s">
        <v>379</v>
      </c>
      <c r="D8" s="7"/>
      <c r="E8" s="1"/>
      <c r="F8" s="1"/>
      <c r="G8" s="1"/>
    </row>
    <row r="9" spans="1:7" x14ac:dyDescent="0.35">
      <c r="C9" s="1" t="s">
        <v>21</v>
      </c>
      <c r="D9" s="7">
        <v>117</v>
      </c>
    </row>
    <row r="10" spans="1:7" x14ac:dyDescent="0.35">
      <c r="C10" s="1" t="s">
        <v>54</v>
      </c>
      <c r="D10" s="7">
        <v>124</v>
      </c>
    </row>
    <row r="11" spans="1:7" x14ac:dyDescent="0.35">
      <c r="C11" s="1" t="s">
        <v>380</v>
      </c>
      <c r="D11" s="12">
        <v>112</v>
      </c>
    </row>
    <row r="12" spans="1:7" x14ac:dyDescent="0.35">
      <c r="D12" s="7">
        <f>SUM(D9:D11)</f>
        <v>353</v>
      </c>
    </row>
    <row r="13" spans="1:7" x14ac:dyDescent="0.35">
      <c r="D13" s="7"/>
    </row>
    <row r="14" spans="1:7" x14ac:dyDescent="0.35">
      <c r="B14" s="2" t="s">
        <v>381</v>
      </c>
      <c r="C14" s="2"/>
      <c r="D14" s="7"/>
    </row>
    <row r="15" spans="1:7" x14ac:dyDescent="0.35">
      <c r="C15" s="1" t="s">
        <v>382</v>
      </c>
      <c r="D15" s="7">
        <v>118</v>
      </c>
    </row>
    <row r="16" spans="1:7" x14ac:dyDescent="0.35">
      <c r="C16" s="1" t="s">
        <v>383</v>
      </c>
      <c r="D16" s="7">
        <v>114</v>
      </c>
    </row>
    <row r="17" spans="1:7" x14ac:dyDescent="0.35">
      <c r="C17" s="1" t="s">
        <v>27</v>
      </c>
      <c r="D17" s="12">
        <v>118</v>
      </c>
    </row>
    <row r="18" spans="1:7" x14ac:dyDescent="0.35">
      <c r="D18" s="7">
        <f>SUM(D15:D17)</f>
        <v>350</v>
      </c>
    </row>
    <row r="19" spans="1:7" x14ac:dyDescent="0.35">
      <c r="D19" s="7"/>
    </row>
    <row r="20" spans="1:7" x14ac:dyDescent="0.35">
      <c r="A20" s="2"/>
      <c r="B20" s="2" t="s">
        <v>38</v>
      </c>
      <c r="C20" s="2"/>
      <c r="D20" s="7"/>
      <c r="E20" s="2"/>
      <c r="F20" s="2"/>
      <c r="G20" s="2"/>
    </row>
    <row r="21" spans="1:7" x14ac:dyDescent="0.35">
      <c r="C21" s="1" t="s">
        <v>22</v>
      </c>
      <c r="D21" s="7">
        <v>115</v>
      </c>
    </row>
    <row r="22" spans="1:7" x14ac:dyDescent="0.35">
      <c r="C22" s="1" t="s">
        <v>23</v>
      </c>
      <c r="D22" s="7">
        <v>119</v>
      </c>
    </row>
    <row r="23" spans="1:7" x14ac:dyDescent="0.35">
      <c r="C23" s="1" t="s">
        <v>37</v>
      </c>
      <c r="D23" s="12">
        <v>108</v>
      </c>
    </row>
    <row r="24" spans="1:7" x14ac:dyDescent="0.35">
      <c r="D24" s="7">
        <v>342</v>
      </c>
    </row>
    <row r="25" spans="1:7" x14ac:dyDescent="0.35">
      <c r="D25" s="7"/>
    </row>
    <row r="26" spans="1:7" x14ac:dyDescent="0.35">
      <c r="B26" s="2" t="s">
        <v>384</v>
      </c>
      <c r="C26" s="2"/>
      <c r="D26" s="7"/>
    </row>
    <row r="27" spans="1:7" x14ac:dyDescent="0.35">
      <c r="C27" s="1" t="s">
        <v>132</v>
      </c>
      <c r="D27" s="7">
        <v>102</v>
      </c>
    </row>
    <row r="28" spans="1:7" x14ac:dyDescent="0.35">
      <c r="C28" s="1" t="s">
        <v>385</v>
      </c>
      <c r="D28" s="7">
        <v>113</v>
      </c>
    </row>
    <row r="29" spans="1:7" x14ac:dyDescent="0.35">
      <c r="C29" s="1" t="s">
        <v>258</v>
      </c>
      <c r="D29" s="12">
        <v>110</v>
      </c>
    </row>
    <row r="30" spans="1:7" x14ac:dyDescent="0.35">
      <c r="D30" s="7">
        <f>SUM(D27:D29)</f>
        <v>325</v>
      </c>
    </row>
    <row r="31" spans="1:7" x14ac:dyDescent="0.35">
      <c r="D31" s="7"/>
    </row>
    <row r="32" spans="1:7" x14ac:dyDescent="0.35">
      <c r="A32" s="2"/>
      <c r="B32" s="2" t="s">
        <v>386</v>
      </c>
      <c r="C32" s="2"/>
      <c r="D32" s="7"/>
    </row>
    <row r="33" spans="1:4" x14ac:dyDescent="0.35">
      <c r="C33" s="1" t="s">
        <v>387</v>
      </c>
      <c r="D33" s="7">
        <v>102</v>
      </c>
    </row>
    <row r="34" spans="1:4" x14ac:dyDescent="0.35">
      <c r="C34" s="1" t="s">
        <v>388</v>
      </c>
      <c r="D34" s="7">
        <v>110</v>
      </c>
    </row>
    <row r="35" spans="1:4" x14ac:dyDescent="0.35">
      <c r="C35" s="1" t="s">
        <v>30</v>
      </c>
      <c r="D35" s="12">
        <v>111</v>
      </c>
    </row>
    <row r="36" spans="1:4" x14ac:dyDescent="0.35">
      <c r="D36" s="7">
        <f>SUM(D33:D35)</f>
        <v>323</v>
      </c>
    </row>
    <row r="37" spans="1:4" x14ac:dyDescent="0.35">
      <c r="D37" s="7"/>
    </row>
    <row r="38" spans="1:4" x14ac:dyDescent="0.35">
      <c r="A38" s="2"/>
      <c r="B38" s="2" t="s">
        <v>389</v>
      </c>
      <c r="C38" s="2"/>
      <c r="D38" s="7"/>
    </row>
    <row r="39" spans="1:4" x14ac:dyDescent="0.35">
      <c r="C39" s="1" t="s">
        <v>390</v>
      </c>
      <c r="D39" s="7">
        <v>108</v>
      </c>
    </row>
    <row r="40" spans="1:4" x14ac:dyDescent="0.35">
      <c r="C40" s="1" t="s">
        <v>391</v>
      </c>
      <c r="D40" s="7">
        <v>100</v>
      </c>
    </row>
    <row r="41" spans="1:4" x14ac:dyDescent="0.35">
      <c r="C41" s="1" t="s">
        <v>55</v>
      </c>
      <c r="D41" s="12">
        <v>107</v>
      </c>
    </row>
    <row r="42" spans="1:4" x14ac:dyDescent="0.35">
      <c r="D42" s="7">
        <f>SUM(D39:D41)</f>
        <v>315</v>
      </c>
    </row>
    <row r="46" spans="1:4" ht="18" x14ac:dyDescent="0.4">
      <c r="A46" s="11" t="s">
        <v>25</v>
      </c>
      <c r="B46" s="11"/>
      <c r="C46" s="11"/>
      <c r="D46" s="11"/>
    </row>
    <row r="47" spans="1:4" x14ac:dyDescent="0.35">
      <c r="A47" s="2"/>
      <c r="B47" s="2"/>
      <c r="C47" s="2"/>
      <c r="D47" s="6"/>
    </row>
    <row r="48" spans="1:4" x14ac:dyDescent="0.35">
      <c r="A48" s="2"/>
      <c r="B48" s="2" t="s">
        <v>53</v>
      </c>
      <c r="C48" s="2"/>
      <c r="D48" s="6"/>
    </row>
    <row r="49" spans="1:4" x14ac:dyDescent="0.35">
      <c r="C49" s="1" t="s">
        <v>21</v>
      </c>
      <c r="D49" s="7">
        <v>117</v>
      </c>
    </row>
    <row r="50" spans="1:4" x14ac:dyDescent="0.35">
      <c r="C50" s="1" t="s">
        <v>54</v>
      </c>
      <c r="D50" s="12">
        <v>124</v>
      </c>
    </row>
    <row r="51" spans="1:4" x14ac:dyDescent="0.35">
      <c r="D51" s="7">
        <f>SUM(D49:D50)</f>
        <v>241</v>
      </c>
    </row>
    <row r="52" spans="1:4" x14ac:dyDescent="0.35">
      <c r="D52" s="7"/>
    </row>
    <row r="53" spans="1:4" x14ac:dyDescent="0.35">
      <c r="A53" s="2"/>
      <c r="B53" s="2" t="s">
        <v>38</v>
      </c>
      <c r="C53" s="2"/>
      <c r="D53" s="6"/>
    </row>
    <row r="54" spans="1:4" x14ac:dyDescent="0.35">
      <c r="C54" s="1" t="s">
        <v>22</v>
      </c>
      <c r="D54" s="7">
        <v>115</v>
      </c>
    </row>
    <row r="55" spans="1:4" x14ac:dyDescent="0.35">
      <c r="C55" s="1" t="s">
        <v>23</v>
      </c>
      <c r="D55" s="12">
        <v>119</v>
      </c>
    </row>
    <row r="56" spans="1:4" x14ac:dyDescent="0.35">
      <c r="D56" s="7">
        <f>SUM(D54:D55)</f>
        <v>234</v>
      </c>
    </row>
    <row r="57" spans="1:4" x14ac:dyDescent="0.35">
      <c r="D57" s="7"/>
    </row>
    <row r="59" spans="1:4" x14ac:dyDescent="0.35">
      <c r="A59" s="2"/>
      <c r="B59" s="2" t="s">
        <v>392</v>
      </c>
      <c r="C59" s="2"/>
      <c r="D59" s="6"/>
    </row>
    <row r="60" spans="1:4" x14ac:dyDescent="0.35">
      <c r="C60" s="1" t="s">
        <v>380</v>
      </c>
      <c r="D60" s="7">
        <v>112</v>
      </c>
    </row>
    <row r="61" spans="1:4" x14ac:dyDescent="0.35">
      <c r="C61" s="1" t="s">
        <v>393</v>
      </c>
      <c r="D61" s="12">
        <v>112</v>
      </c>
    </row>
    <row r="62" spans="1:4" x14ac:dyDescent="0.35">
      <c r="D62" s="7">
        <f>SUM(D60:D61)</f>
        <v>224</v>
      </c>
    </row>
    <row r="64" spans="1:4" x14ac:dyDescent="0.35">
      <c r="B64" s="2" t="s">
        <v>394</v>
      </c>
      <c r="C64" s="2"/>
      <c r="D64" s="6"/>
    </row>
    <row r="65" spans="1:4" x14ac:dyDescent="0.35">
      <c r="C65" s="1" t="s">
        <v>395</v>
      </c>
      <c r="D65" s="7">
        <v>114</v>
      </c>
    </row>
    <row r="66" spans="1:4" x14ac:dyDescent="0.35">
      <c r="C66" s="1" t="s">
        <v>396</v>
      </c>
      <c r="D66" s="12">
        <v>103</v>
      </c>
    </row>
    <row r="67" spans="1:4" x14ac:dyDescent="0.35">
      <c r="D67" s="7">
        <f>SUM(D65:D66)</f>
        <v>217</v>
      </c>
    </row>
    <row r="69" spans="1:4" x14ac:dyDescent="0.35">
      <c r="B69" s="2" t="s">
        <v>397</v>
      </c>
      <c r="C69" s="2"/>
      <c r="D69" s="6"/>
    </row>
    <row r="70" spans="1:4" x14ac:dyDescent="0.35">
      <c r="C70" s="1" t="s">
        <v>391</v>
      </c>
      <c r="D70" s="7">
        <v>100</v>
      </c>
    </row>
    <row r="71" spans="1:4" x14ac:dyDescent="0.35">
      <c r="C71" s="1" t="s">
        <v>55</v>
      </c>
      <c r="D71" s="12">
        <v>107</v>
      </c>
    </row>
    <row r="72" spans="1:4" x14ac:dyDescent="0.35">
      <c r="D72" s="7">
        <f>SUM(D70:D71)</f>
        <v>207</v>
      </c>
    </row>
    <row r="73" spans="1:4" x14ac:dyDescent="0.35">
      <c r="D73" s="7"/>
    </row>
    <row r="74" spans="1:4" x14ac:dyDescent="0.35">
      <c r="A74" s="2"/>
      <c r="B74" s="2" t="s">
        <v>398</v>
      </c>
      <c r="C74" s="2"/>
      <c r="D74" s="7"/>
    </row>
    <row r="75" spans="1:4" x14ac:dyDescent="0.35">
      <c r="C75" s="1" t="s">
        <v>399</v>
      </c>
      <c r="D75" s="7">
        <v>92</v>
      </c>
    </row>
    <row r="76" spans="1:4" x14ac:dyDescent="0.35">
      <c r="C76" s="1" t="s">
        <v>400</v>
      </c>
      <c r="D76" s="12">
        <v>93</v>
      </c>
    </row>
    <row r="77" spans="1:4" x14ac:dyDescent="0.35">
      <c r="D77" s="7">
        <f>SUM(D75:D76)</f>
        <v>185</v>
      </c>
    </row>
    <row r="78" spans="1:4" x14ac:dyDescent="0.35">
      <c r="D78" s="7"/>
    </row>
    <row r="81" spans="1:4" ht="18" x14ac:dyDescent="0.4">
      <c r="A81" s="11" t="s">
        <v>28</v>
      </c>
      <c r="B81" s="11"/>
      <c r="C81" s="11"/>
      <c r="D81" s="11"/>
    </row>
    <row r="82" spans="1:4" x14ac:dyDescent="0.35">
      <c r="A82" s="2"/>
      <c r="B82" s="2"/>
      <c r="C82" s="2"/>
      <c r="D82" s="2"/>
    </row>
    <row r="83" spans="1:4" x14ac:dyDescent="0.35">
      <c r="B83" s="2" t="s">
        <v>401</v>
      </c>
      <c r="C83" s="2"/>
      <c r="D83" s="6"/>
    </row>
    <row r="84" spans="1:4" x14ac:dyDescent="0.35">
      <c r="C84" s="1" t="s">
        <v>382</v>
      </c>
      <c r="D84" s="7">
        <v>118</v>
      </c>
    </row>
    <row r="85" spans="1:4" x14ac:dyDescent="0.35">
      <c r="C85" s="1" t="s">
        <v>27</v>
      </c>
      <c r="D85" s="12">
        <v>118</v>
      </c>
    </row>
    <row r="86" spans="1:4" x14ac:dyDescent="0.35">
      <c r="D86" s="7">
        <f>SUM(D84:D85)</f>
        <v>236</v>
      </c>
    </row>
    <row r="87" spans="1:4" x14ac:dyDescent="0.35">
      <c r="D87" s="7"/>
    </row>
    <row r="88" spans="1:4" x14ac:dyDescent="0.35">
      <c r="A88" s="2"/>
      <c r="B88" s="2" t="s">
        <v>402</v>
      </c>
      <c r="C88" s="2"/>
      <c r="D88" s="6"/>
    </row>
    <row r="89" spans="1:4" x14ac:dyDescent="0.35">
      <c r="C89" s="1" t="s">
        <v>24</v>
      </c>
      <c r="D89" s="7">
        <v>114</v>
      </c>
    </row>
    <row r="90" spans="1:4" x14ac:dyDescent="0.35">
      <c r="C90" s="1" t="s">
        <v>39</v>
      </c>
      <c r="D90" s="12">
        <v>115</v>
      </c>
    </row>
    <row r="91" spans="1:4" x14ac:dyDescent="0.35">
      <c r="D91" s="7">
        <f>SUM(D89:D90)</f>
        <v>229</v>
      </c>
    </row>
    <row r="93" spans="1:4" x14ac:dyDescent="0.35">
      <c r="B93" s="2" t="s">
        <v>403</v>
      </c>
      <c r="C93" s="2"/>
      <c r="D93" s="6"/>
    </row>
    <row r="94" spans="1:4" x14ac:dyDescent="0.35">
      <c r="C94" s="1" t="s">
        <v>404</v>
      </c>
      <c r="D94" s="7">
        <v>111</v>
      </c>
    </row>
    <row r="95" spans="1:4" x14ac:dyDescent="0.35">
      <c r="C95" s="1" t="s">
        <v>405</v>
      </c>
      <c r="D95" s="12">
        <v>108</v>
      </c>
    </row>
    <row r="96" spans="1:4" x14ac:dyDescent="0.35">
      <c r="D96" s="7">
        <f>SUM(D94:D95)</f>
        <v>219</v>
      </c>
    </row>
    <row r="97" spans="1:4" x14ac:dyDescent="0.35">
      <c r="D97" s="7"/>
    </row>
    <row r="98" spans="1:4" x14ac:dyDescent="0.35">
      <c r="A98" s="2"/>
      <c r="B98" s="2" t="s">
        <v>406</v>
      </c>
      <c r="C98" s="2"/>
      <c r="D98" s="6"/>
    </row>
    <row r="99" spans="1:4" x14ac:dyDescent="0.35">
      <c r="C99" s="1" t="s">
        <v>407</v>
      </c>
      <c r="D99" s="7">
        <v>109</v>
      </c>
    </row>
    <row r="100" spans="1:4" x14ac:dyDescent="0.35">
      <c r="C100" s="1" t="s">
        <v>408</v>
      </c>
      <c r="D100" s="12">
        <v>106</v>
      </c>
    </row>
    <row r="101" spans="1:4" x14ac:dyDescent="0.35">
      <c r="D101" s="7">
        <f>SUM(D99:D100)</f>
        <v>215</v>
      </c>
    </row>
    <row r="102" spans="1:4" x14ac:dyDescent="0.35">
      <c r="D102" s="7"/>
    </row>
    <row r="104" spans="1:4" ht="18" x14ac:dyDescent="0.4">
      <c r="A104" s="11"/>
      <c r="B104" s="11" t="s">
        <v>377</v>
      </c>
      <c r="C104" s="11"/>
      <c r="D104" s="11"/>
    </row>
    <row r="105" spans="1:4" ht="18" x14ac:dyDescent="0.4">
      <c r="A105" s="11"/>
      <c r="B105" s="11" t="s">
        <v>52</v>
      </c>
      <c r="C105" s="11"/>
      <c r="D105" s="11"/>
    </row>
    <row r="106" spans="1:4" ht="18" x14ac:dyDescent="0.4">
      <c r="A106" s="11"/>
      <c r="B106" s="11"/>
      <c r="C106" s="11"/>
      <c r="D106" s="11"/>
    </row>
    <row r="107" spans="1:4" ht="18" x14ac:dyDescent="0.4">
      <c r="A107" s="11" t="s">
        <v>409</v>
      </c>
      <c r="B107" s="11"/>
      <c r="C107" s="11"/>
      <c r="D107" s="11"/>
    </row>
    <row r="109" spans="1:4" x14ac:dyDescent="0.35">
      <c r="A109" s="2"/>
      <c r="B109" s="2" t="s">
        <v>410</v>
      </c>
      <c r="C109" s="2"/>
      <c r="D109" s="6"/>
    </row>
    <row r="110" spans="1:4" x14ac:dyDescent="0.35">
      <c r="C110" s="1" t="s">
        <v>411</v>
      </c>
      <c r="D110" s="7">
        <v>113</v>
      </c>
    </row>
    <row r="111" spans="1:4" x14ac:dyDescent="0.35">
      <c r="C111" s="1" t="s">
        <v>412</v>
      </c>
      <c r="D111" s="7">
        <v>111</v>
      </c>
    </row>
    <row r="112" spans="1:4" x14ac:dyDescent="0.35">
      <c r="C112" s="1" t="s">
        <v>413</v>
      </c>
      <c r="D112" s="12">
        <v>104</v>
      </c>
    </row>
    <row r="113" spans="1:6" x14ac:dyDescent="0.35">
      <c r="D113" s="7">
        <f>SUM(D110:D112)</f>
        <v>328</v>
      </c>
    </row>
    <row r="115" spans="1:6" x14ac:dyDescent="0.35">
      <c r="A115" s="2"/>
      <c r="B115" s="2" t="s">
        <v>414</v>
      </c>
      <c r="C115" s="2"/>
      <c r="D115" s="6"/>
    </row>
    <row r="116" spans="1:6" x14ac:dyDescent="0.35">
      <c r="C116" s="1" t="s">
        <v>62</v>
      </c>
      <c r="D116" s="7">
        <v>105</v>
      </c>
    </row>
    <row r="117" spans="1:6" x14ac:dyDescent="0.35">
      <c r="C117" s="1" t="s">
        <v>415</v>
      </c>
      <c r="D117" s="7">
        <v>95</v>
      </c>
    </row>
    <row r="118" spans="1:6" x14ac:dyDescent="0.35">
      <c r="C118" s="1" t="s">
        <v>58</v>
      </c>
      <c r="D118" s="12">
        <v>112</v>
      </c>
    </row>
    <row r="119" spans="1:6" x14ac:dyDescent="0.35">
      <c r="D119" s="7">
        <f>SUM(D116:D118)</f>
        <v>312</v>
      </c>
    </row>
    <row r="120" spans="1:6" x14ac:dyDescent="0.35">
      <c r="D120" s="7"/>
    </row>
    <row r="121" spans="1:6" x14ac:dyDescent="0.35">
      <c r="B121" s="2" t="s">
        <v>416</v>
      </c>
      <c r="C121" s="2"/>
      <c r="D121" s="6"/>
    </row>
    <row r="122" spans="1:6" x14ac:dyDescent="0.35">
      <c r="C122" s="1" t="s">
        <v>417</v>
      </c>
      <c r="D122" s="7">
        <v>99</v>
      </c>
    </row>
    <row r="123" spans="1:6" x14ac:dyDescent="0.35">
      <c r="C123" s="1" t="s">
        <v>418</v>
      </c>
      <c r="D123" s="7">
        <v>108</v>
      </c>
    </row>
    <row r="124" spans="1:6" x14ac:dyDescent="0.35">
      <c r="C124" s="1" t="s">
        <v>63</v>
      </c>
      <c r="D124" s="12">
        <v>95</v>
      </c>
    </row>
    <row r="125" spans="1:6" x14ac:dyDescent="0.35">
      <c r="D125" s="7">
        <f>SUM(D122:D124)</f>
        <v>302</v>
      </c>
      <c r="F125" s="1" t="s">
        <v>34</v>
      </c>
    </row>
    <row r="126" spans="1:6" x14ac:dyDescent="0.35">
      <c r="D126" s="7"/>
    </row>
    <row r="127" spans="1:6" ht="18" x14ac:dyDescent="0.4">
      <c r="A127" s="11" t="s">
        <v>419</v>
      </c>
      <c r="B127" s="11"/>
      <c r="C127" s="11"/>
      <c r="D127" s="11"/>
    </row>
    <row r="128" spans="1:6" x14ac:dyDescent="0.35">
      <c r="A128" s="2"/>
      <c r="B128" s="2"/>
      <c r="C128" s="2"/>
      <c r="D128" s="6"/>
    </row>
    <row r="129" spans="1:4" x14ac:dyDescent="0.35">
      <c r="A129" s="2" t="s">
        <v>20</v>
      </c>
      <c r="B129" s="2" t="s">
        <v>420</v>
      </c>
      <c r="C129" s="2"/>
      <c r="D129" s="6"/>
    </row>
    <row r="130" spans="1:4" x14ac:dyDescent="0.35">
      <c r="C130" s="1" t="s">
        <v>421</v>
      </c>
      <c r="D130" s="7">
        <v>111</v>
      </c>
    </row>
    <row r="131" spans="1:4" x14ac:dyDescent="0.35">
      <c r="C131" s="1" t="s">
        <v>422</v>
      </c>
      <c r="D131" s="12">
        <v>113</v>
      </c>
    </row>
    <row r="132" spans="1:4" x14ac:dyDescent="0.35">
      <c r="D132" s="7">
        <f>SUM(D130:D131)</f>
        <v>224</v>
      </c>
    </row>
    <row r="133" spans="1:4" x14ac:dyDescent="0.35">
      <c r="D133" s="7"/>
    </row>
    <row r="134" spans="1:4" x14ac:dyDescent="0.35">
      <c r="A134" s="2"/>
      <c r="B134" s="2" t="s">
        <v>423</v>
      </c>
      <c r="C134" s="2"/>
      <c r="D134" s="6"/>
    </row>
    <row r="135" spans="1:4" x14ac:dyDescent="0.35">
      <c r="C135" s="1" t="s">
        <v>61</v>
      </c>
      <c r="D135" s="7">
        <v>110</v>
      </c>
    </row>
    <row r="136" spans="1:4" x14ac:dyDescent="0.35">
      <c r="C136" s="1" t="s">
        <v>58</v>
      </c>
      <c r="D136" s="12">
        <v>112</v>
      </c>
    </row>
    <row r="137" spans="1:4" x14ac:dyDescent="0.35">
      <c r="D137" s="14">
        <f>SUM(D135:D136)</f>
        <v>222</v>
      </c>
    </row>
    <row r="138" spans="1:4" x14ac:dyDescent="0.35">
      <c r="D138" s="14"/>
    </row>
    <row r="139" spans="1:4" x14ac:dyDescent="0.35">
      <c r="B139" s="2" t="s">
        <v>29</v>
      </c>
      <c r="C139" s="2"/>
      <c r="D139" s="6"/>
    </row>
    <row r="140" spans="1:4" x14ac:dyDescent="0.35">
      <c r="C140" s="1" t="s">
        <v>59</v>
      </c>
      <c r="D140" s="7">
        <v>110</v>
      </c>
    </row>
    <row r="141" spans="1:4" x14ac:dyDescent="0.35">
      <c r="C141" s="1" t="s">
        <v>60</v>
      </c>
      <c r="D141" s="12">
        <v>95</v>
      </c>
    </row>
    <row r="142" spans="1:4" x14ac:dyDescent="0.35">
      <c r="D142" s="14">
        <f>SUM(D140:D141)</f>
        <v>205</v>
      </c>
    </row>
    <row r="144" spans="1:4" ht="18" x14ac:dyDescent="0.4">
      <c r="A144" s="11" t="s">
        <v>424</v>
      </c>
      <c r="B144" s="11"/>
      <c r="C144" s="11"/>
      <c r="D144" s="11"/>
    </row>
    <row r="145" spans="1:4" ht="18" x14ac:dyDescent="0.4">
      <c r="A145" s="11"/>
      <c r="B145" s="11"/>
      <c r="C145" s="11"/>
      <c r="D145" s="11"/>
    </row>
    <row r="146" spans="1:4" x14ac:dyDescent="0.35">
      <c r="B146" s="2" t="s">
        <v>425</v>
      </c>
      <c r="C146" s="2"/>
      <c r="D146" s="6"/>
    </row>
    <row r="147" spans="1:4" x14ac:dyDescent="0.35">
      <c r="C147" s="1" t="s">
        <v>426</v>
      </c>
      <c r="D147" s="7">
        <v>103</v>
      </c>
    </row>
    <row r="148" spans="1:4" x14ac:dyDescent="0.35">
      <c r="C148" s="1" t="s">
        <v>427</v>
      </c>
      <c r="D148" s="12">
        <v>99</v>
      </c>
    </row>
    <row r="149" spans="1:4" x14ac:dyDescent="0.35">
      <c r="D149" s="7">
        <f>SUM(D147:D148)</f>
        <v>202</v>
      </c>
    </row>
    <row r="151" spans="1:4" x14ac:dyDescent="0.35">
      <c r="A151" s="2"/>
      <c r="B151" s="2"/>
      <c r="C151" s="2"/>
      <c r="D151" s="2"/>
    </row>
    <row r="152" spans="1:4" x14ac:dyDescent="0.35">
      <c r="A152" s="2" t="s">
        <v>20</v>
      </c>
      <c r="B152" s="2" t="s">
        <v>428</v>
      </c>
      <c r="C152" s="2"/>
      <c r="D152" s="6"/>
    </row>
    <row r="153" spans="1:4" x14ac:dyDescent="0.35">
      <c r="C153" s="1" t="s">
        <v>56</v>
      </c>
      <c r="D153" s="7">
        <v>104</v>
      </c>
    </row>
    <row r="154" spans="1:4" x14ac:dyDescent="0.35">
      <c r="C154" s="1" t="s">
        <v>57</v>
      </c>
      <c r="D154" s="12">
        <v>92</v>
      </c>
    </row>
    <row r="155" spans="1:4" x14ac:dyDescent="0.35">
      <c r="D155" s="7">
        <f>SUM(D153:D154)</f>
        <v>196</v>
      </c>
    </row>
    <row r="157" spans="1:4" x14ac:dyDescent="0.35">
      <c r="A157" s="2"/>
      <c r="B157" s="2" t="s">
        <v>429</v>
      </c>
      <c r="C157" s="2"/>
      <c r="D157" s="6"/>
    </row>
    <row r="158" spans="1:4" x14ac:dyDescent="0.35">
      <c r="C158" s="1" t="s">
        <v>430</v>
      </c>
      <c r="D158" s="7">
        <v>92</v>
      </c>
    </row>
    <row r="159" spans="1:4" x14ac:dyDescent="0.35">
      <c r="C159" s="1" t="s">
        <v>431</v>
      </c>
      <c r="D159" s="12">
        <v>81</v>
      </c>
    </row>
    <row r="160" spans="1:4" x14ac:dyDescent="0.35">
      <c r="D160" s="7">
        <f>SUM(D158:D159)</f>
        <v>173</v>
      </c>
    </row>
  </sheetData>
  <phoneticPr fontId="0" type="noConversion"/>
  <printOptions horizontalCentered="1"/>
  <pageMargins left="0.75" right="0.75" top="0.5" bottom="0.25" header="0.5" footer="0.5"/>
  <pageSetup scale="79" orientation="portrait" verticalDpi="0" r:id="rId1"/>
  <headerFooter alignWithMargins="0"/>
  <rowBreaks count="2" manualBreakCount="2">
    <brk id="48" max="5" man="1"/>
    <brk id="11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zoomScaleNormal="100" workbookViewId="0"/>
  </sheetViews>
  <sheetFormatPr defaultColWidth="9.1796875" defaultRowHeight="15.5" x14ac:dyDescent="0.35"/>
  <cols>
    <col min="1" max="1" width="5.26953125" style="7" customWidth="1"/>
    <col min="2" max="2" width="7.54296875" style="1" customWidth="1"/>
    <col min="3" max="3" width="28.453125" style="1" customWidth="1"/>
    <col min="4" max="4" width="8.54296875" style="1" customWidth="1"/>
    <col min="5" max="5" width="9.453125" style="1" customWidth="1"/>
    <col min="6" max="6" width="9.54296875" style="1" customWidth="1"/>
    <col min="7" max="7" width="6.1796875" style="1" customWidth="1"/>
    <col min="8" max="8" width="7.26953125" style="1" customWidth="1"/>
    <col min="9" max="9" width="8.1796875" style="26" bestFit="1" customWidth="1"/>
    <col min="10" max="10" width="5.81640625" style="26" customWidth="1"/>
    <col min="11" max="11" width="10.453125" style="26" bestFit="1" customWidth="1"/>
    <col min="12" max="12" width="7.1796875" style="7" customWidth="1"/>
    <col min="13" max="13" width="5.1796875" style="26" customWidth="1"/>
    <col min="14" max="14" width="6.453125" style="26" customWidth="1"/>
    <col min="15" max="15" width="6.7265625" style="26" customWidth="1"/>
    <col min="16" max="16" width="7" style="7" customWidth="1"/>
    <col min="17" max="17" width="7.81640625" style="7" customWidth="1"/>
    <col min="18" max="18" width="8" style="7" customWidth="1"/>
    <col min="19" max="19" width="8.54296875" style="7" customWidth="1"/>
    <col min="20" max="20" width="5.81640625" style="1" customWidth="1"/>
    <col min="21" max="16384" width="9.1796875" style="1"/>
  </cols>
  <sheetData>
    <row r="1" spans="1:24" s="2" customFormat="1" x14ac:dyDescent="0.35">
      <c r="A1" s="8" t="s">
        <v>90</v>
      </c>
      <c r="B1" s="8"/>
      <c r="C1" s="8"/>
      <c r="D1" s="8"/>
      <c r="E1" s="8"/>
      <c r="F1" s="8"/>
      <c r="G1" s="8"/>
      <c r="H1" s="8"/>
      <c r="I1" s="28"/>
      <c r="J1" s="28"/>
      <c r="K1" s="28"/>
      <c r="L1" s="8"/>
      <c r="M1" s="28"/>
      <c r="N1" s="28"/>
      <c r="O1" s="28"/>
      <c r="P1" s="8"/>
      <c r="Q1" s="8"/>
      <c r="R1" s="6"/>
      <c r="S1" s="6"/>
    </row>
    <row r="2" spans="1:24" s="2" customFormat="1" x14ac:dyDescent="0.35">
      <c r="A2" s="8" t="s">
        <v>19</v>
      </c>
      <c r="B2" s="8"/>
      <c r="C2" s="8"/>
      <c r="D2" s="8"/>
      <c r="E2" s="8"/>
      <c r="F2" s="8"/>
      <c r="G2" s="8"/>
      <c r="H2" s="8"/>
      <c r="I2" s="28"/>
      <c r="J2" s="28"/>
      <c r="K2" s="28"/>
      <c r="L2" s="8"/>
      <c r="M2" s="28"/>
      <c r="N2" s="28"/>
      <c r="O2" s="28"/>
      <c r="P2" s="8"/>
      <c r="Q2" s="8"/>
      <c r="R2" s="6"/>
      <c r="S2" s="6"/>
      <c r="T2" s="2" t="s">
        <v>35</v>
      </c>
    </row>
    <row r="3" spans="1:24" s="2" customFormat="1" x14ac:dyDescent="0.35">
      <c r="A3" s="8" t="s">
        <v>91</v>
      </c>
      <c r="B3" s="8"/>
      <c r="C3" s="8"/>
      <c r="D3" s="8"/>
      <c r="E3" s="8"/>
      <c r="F3" s="8"/>
      <c r="G3" s="8"/>
      <c r="H3" s="8"/>
      <c r="I3" s="28"/>
      <c r="J3" s="28"/>
      <c r="K3" s="28"/>
      <c r="L3" s="8"/>
      <c r="M3" s="28"/>
      <c r="N3" s="28"/>
      <c r="O3" s="28"/>
      <c r="P3" s="8"/>
      <c r="Q3" s="8"/>
      <c r="R3" s="6"/>
      <c r="S3" s="6"/>
    </row>
    <row r="4" spans="1:24" s="2" customFormat="1" x14ac:dyDescent="0.35">
      <c r="A4" s="8"/>
      <c r="B4" s="8"/>
      <c r="C4" s="8"/>
      <c r="D4" s="8"/>
      <c r="E4" s="8"/>
      <c r="F4" s="8"/>
      <c r="G4" s="8"/>
      <c r="H4" s="8"/>
      <c r="I4" s="28"/>
      <c r="J4" s="28"/>
      <c r="K4" s="28"/>
      <c r="L4" s="8"/>
      <c r="M4" s="28"/>
      <c r="N4" s="28"/>
      <c r="O4" s="68" t="s">
        <v>207</v>
      </c>
      <c r="P4" s="68"/>
      <c r="Q4" s="68" t="s">
        <v>208</v>
      </c>
      <c r="R4" s="69"/>
      <c r="S4" s="6" t="s">
        <v>209</v>
      </c>
    </row>
    <row r="5" spans="1:24" s="2" customFormat="1" x14ac:dyDescent="0.35">
      <c r="A5" s="9" t="s">
        <v>1</v>
      </c>
      <c r="B5" s="8"/>
      <c r="C5" s="8"/>
      <c r="D5" s="22" t="s">
        <v>203</v>
      </c>
      <c r="E5" s="8"/>
      <c r="F5" s="8"/>
      <c r="G5" s="8"/>
      <c r="H5" s="8"/>
      <c r="I5" s="28"/>
      <c r="J5" s="28"/>
      <c r="K5" s="28"/>
      <c r="L5" s="8"/>
      <c r="M5" s="28"/>
      <c r="N5" s="28"/>
      <c r="O5" s="28">
        <v>285</v>
      </c>
      <c r="P5" s="8"/>
      <c r="Q5" s="13">
        <v>47</v>
      </c>
      <c r="R5" s="6"/>
      <c r="S5" s="6">
        <f>SUM(O5:Q5)</f>
        <v>332</v>
      </c>
    </row>
    <row r="6" spans="1:24" s="2" customFormat="1" x14ac:dyDescent="0.35">
      <c r="A6" s="9" t="s">
        <v>2</v>
      </c>
      <c r="B6" s="8"/>
      <c r="C6" s="8"/>
      <c r="D6" s="22" t="s">
        <v>204</v>
      </c>
      <c r="E6" s="8"/>
      <c r="F6" s="8"/>
      <c r="G6" s="8"/>
      <c r="H6" s="8"/>
      <c r="I6" s="28"/>
      <c r="J6" s="28"/>
      <c r="K6" s="28"/>
      <c r="L6" s="8"/>
      <c r="M6" s="28"/>
      <c r="N6" s="28"/>
      <c r="O6" s="28">
        <v>283</v>
      </c>
      <c r="P6" s="8"/>
      <c r="Q6" s="13">
        <v>48</v>
      </c>
      <c r="R6" s="6"/>
      <c r="S6" s="6">
        <f>SUM(O6:Q6)</f>
        <v>331</v>
      </c>
    </row>
    <row r="7" spans="1:24" s="2" customFormat="1" x14ac:dyDescent="0.35">
      <c r="A7" s="9" t="s">
        <v>3</v>
      </c>
      <c r="B7" s="8"/>
      <c r="C7" s="8"/>
      <c r="D7" s="22" t="s">
        <v>205</v>
      </c>
      <c r="E7" s="8"/>
      <c r="F7" s="8"/>
      <c r="G7" s="8"/>
      <c r="H7" s="8"/>
      <c r="I7" s="28"/>
      <c r="J7" s="28"/>
      <c r="K7" s="28"/>
      <c r="L7" s="8"/>
      <c r="M7" s="28"/>
      <c r="N7" s="28"/>
      <c r="O7" s="28">
        <v>270</v>
      </c>
      <c r="P7" s="8"/>
      <c r="Q7" s="13">
        <v>48</v>
      </c>
      <c r="R7" s="6"/>
      <c r="S7" s="6">
        <f>SUM(O7:Q7)</f>
        <v>318</v>
      </c>
    </row>
    <row r="8" spans="1:24" s="2" customFormat="1" x14ac:dyDescent="0.35">
      <c r="A8" s="9"/>
      <c r="B8" s="8"/>
      <c r="C8" s="8"/>
      <c r="D8" s="22"/>
      <c r="E8" s="8"/>
      <c r="F8" s="8"/>
      <c r="G8" s="8"/>
      <c r="H8" s="8"/>
      <c r="I8" s="28"/>
      <c r="J8" s="28"/>
      <c r="K8" s="28"/>
      <c r="L8" s="8"/>
      <c r="M8" s="28"/>
      <c r="N8" s="28"/>
      <c r="O8" s="28"/>
      <c r="P8" s="8"/>
      <c r="Q8" s="13"/>
      <c r="R8" s="6"/>
      <c r="S8" s="6"/>
    </row>
    <row r="9" spans="1:24" s="2" customFormat="1" x14ac:dyDescent="0.35">
      <c r="A9" s="9" t="s">
        <v>70</v>
      </c>
      <c r="D9" s="22" t="s">
        <v>197</v>
      </c>
      <c r="G9" s="2">
        <v>224</v>
      </c>
      <c r="I9" s="32"/>
      <c r="J9" s="32"/>
      <c r="K9" s="32"/>
      <c r="L9" s="6"/>
      <c r="M9" s="32"/>
      <c r="N9" s="32"/>
      <c r="O9" s="32"/>
      <c r="P9" s="6"/>
      <c r="Q9" s="6"/>
      <c r="R9" s="6"/>
      <c r="S9" s="6"/>
      <c r="T9" s="6"/>
      <c r="U9" s="6"/>
      <c r="V9" s="6"/>
      <c r="W9" s="6"/>
      <c r="X9" s="6"/>
    </row>
    <row r="10" spans="1:24" s="2" customFormat="1" x14ac:dyDescent="0.35">
      <c r="A10" s="9" t="s">
        <v>2</v>
      </c>
      <c r="D10" s="2" t="s">
        <v>198</v>
      </c>
      <c r="G10" s="2">
        <v>204</v>
      </c>
      <c r="I10" s="32"/>
      <c r="J10" s="32"/>
      <c r="K10" s="32"/>
      <c r="L10" s="6"/>
      <c r="M10" s="32"/>
      <c r="N10" s="32"/>
      <c r="O10" s="32"/>
      <c r="P10" s="6"/>
      <c r="Q10" s="6"/>
      <c r="R10" s="6"/>
      <c r="S10" s="6"/>
      <c r="T10" s="6"/>
      <c r="U10" s="6"/>
      <c r="V10" s="6"/>
      <c r="W10" s="6"/>
      <c r="X10" s="6"/>
    </row>
    <row r="11" spans="1:24" s="2" customFormat="1" x14ac:dyDescent="0.35">
      <c r="A11" s="9" t="s">
        <v>3</v>
      </c>
      <c r="D11" s="22" t="s">
        <v>199</v>
      </c>
      <c r="G11" s="2">
        <v>168</v>
      </c>
      <c r="I11" s="32"/>
      <c r="J11" s="32"/>
      <c r="K11" s="32"/>
      <c r="L11" s="6"/>
      <c r="M11" s="32"/>
      <c r="N11" s="32"/>
      <c r="O11" s="32"/>
      <c r="P11" s="6"/>
      <c r="Q11" s="6"/>
      <c r="R11" s="6"/>
      <c r="S11" s="6"/>
      <c r="T11" s="6"/>
      <c r="U11" s="6"/>
      <c r="V11" s="6"/>
      <c r="W11" s="6"/>
      <c r="X11" s="6"/>
    </row>
    <row r="12" spans="1:24" s="2" customFormat="1" x14ac:dyDescent="0.35">
      <c r="A12" s="9"/>
      <c r="D12" s="22"/>
      <c r="I12" s="32"/>
      <c r="J12" s="32"/>
      <c r="K12" s="32"/>
      <c r="L12" s="6"/>
      <c r="M12" s="32"/>
      <c r="N12" s="32"/>
      <c r="O12" s="32"/>
      <c r="P12" s="6"/>
      <c r="Q12" s="6"/>
      <c r="R12" s="6"/>
      <c r="S12" s="6"/>
      <c r="T12" s="6"/>
      <c r="U12" s="6"/>
      <c r="V12" s="6"/>
      <c r="W12" s="6"/>
      <c r="X12" s="6"/>
    </row>
    <row r="13" spans="1:24" s="2" customFormat="1" x14ac:dyDescent="0.35">
      <c r="A13" s="9" t="s">
        <v>69</v>
      </c>
      <c r="D13" s="22" t="s">
        <v>196</v>
      </c>
      <c r="G13" s="2">
        <v>254</v>
      </c>
      <c r="I13" s="32"/>
      <c r="J13" s="32"/>
      <c r="K13" s="32"/>
      <c r="L13" s="6"/>
      <c r="M13" s="32"/>
      <c r="N13" s="32"/>
      <c r="O13" s="32"/>
      <c r="P13" s="6"/>
      <c r="Q13" s="6"/>
      <c r="R13" s="6"/>
      <c r="S13" s="6"/>
      <c r="T13" s="6"/>
      <c r="U13" s="6"/>
      <c r="V13" s="6"/>
      <c r="W13" s="6"/>
      <c r="X13" s="6"/>
    </row>
    <row r="14" spans="1:24" s="2" customFormat="1" x14ac:dyDescent="0.35">
      <c r="A14" s="9"/>
      <c r="D14" s="22"/>
      <c r="I14" s="32"/>
      <c r="J14" s="32"/>
      <c r="K14" s="32"/>
      <c r="L14" s="6"/>
      <c r="M14" s="32"/>
      <c r="N14" s="32"/>
      <c r="O14" s="32"/>
      <c r="P14" s="6"/>
      <c r="Q14" s="6"/>
      <c r="R14" s="6"/>
      <c r="S14" s="6"/>
      <c r="T14" s="6"/>
      <c r="U14" s="6"/>
      <c r="V14" s="6"/>
      <c r="W14" s="6"/>
      <c r="X14" s="6"/>
    </row>
    <row r="15" spans="1:24" s="2" customFormat="1" x14ac:dyDescent="0.35">
      <c r="A15" s="9" t="s">
        <v>65</v>
      </c>
      <c r="D15" s="22" t="s">
        <v>206</v>
      </c>
      <c r="G15" s="2">
        <v>259</v>
      </c>
      <c r="H15" s="19"/>
      <c r="I15" s="3"/>
      <c r="J15" s="32"/>
      <c r="K15" s="32"/>
      <c r="L15" s="6"/>
      <c r="M15" s="32"/>
      <c r="N15" s="32"/>
      <c r="O15" s="32"/>
      <c r="P15" s="6"/>
      <c r="Q15" s="6"/>
      <c r="R15" s="6"/>
      <c r="S15" s="6"/>
      <c r="T15" s="6"/>
      <c r="U15" s="6"/>
      <c r="V15" s="6"/>
      <c r="W15" s="6"/>
      <c r="X15" s="6"/>
    </row>
    <row r="16" spans="1:24" s="2" customFormat="1" x14ac:dyDescent="0.35">
      <c r="A16" s="9" t="s">
        <v>2</v>
      </c>
      <c r="D16" s="22" t="s">
        <v>196</v>
      </c>
      <c r="G16" s="2">
        <v>254</v>
      </c>
      <c r="H16" s="19"/>
      <c r="I16" s="3"/>
      <c r="J16" s="32"/>
      <c r="K16" s="32"/>
      <c r="L16" s="6"/>
      <c r="M16" s="32"/>
      <c r="N16" s="32"/>
      <c r="O16" s="32"/>
      <c r="P16" s="6"/>
      <c r="Q16" s="6"/>
      <c r="R16" s="6"/>
      <c r="S16" s="6"/>
      <c r="T16" s="6"/>
      <c r="U16" s="6"/>
      <c r="V16" s="6"/>
      <c r="W16" s="6"/>
      <c r="X16" s="6"/>
    </row>
    <row r="17" spans="1:24" s="2" customFormat="1" x14ac:dyDescent="0.35">
      <c r="A17" s="9" t="s">
        <v>3</v>
      </c>
      <c r="D17" s="22" t="s">
        <v>211</v>
      </c>
      <c r="G17" s="2">
        <v>253</v>
      </c>
      <c r="H17" s="19"/>
      <c r="I17" s="3"/>
      <c r="J17" s="32"/>
      <c r="K17" s="32"/>
      <c r="L17" s="6"/>
      <c r="M17" s="32"/>
      <c r="N17" s="32"/>
      <c r="O17" s="32"/>
      <c r="P17" s="6"/>
      <c r="Q17" s="6"/>
      <c r="R17" s="6"/>
      <c r="S17" s="6"/>
      <c r="T17" s="6"/>
      <c r="U17" s="6"/>
      <c r="V17" s="6"/>
      <c r="W17" s="6"/>
      <c r="X17" s="6"/>
    </row>
    <row r="18" spans="1:24" s="2" customFormat="1" x14ac:dyDescent="0.35">
      <c r="A18" s="9"/>
      <c r="D18" s="22"/>
      <c r="H18" s="19"/>
      <c r="I18" s="3"/>
      <c r="J18" s="32"/>
      <c r="K18" s="32"/>
      <c r="L18" s="6"/>
      <c r="M18" s="32"/>
      <c r="N18" s="32"/>
      <c r="O18" s="32"/>
      <c r="P18" s="6"/>
      <c r="Q18" s="6"/>
      <c r="R18" s="6"/>
      <c r="S18" s="6"/>
      <c r="T18" s="6"/>
      <c r="U18" s="6"/>
      <c r="V18" s="6"/>
      <c r="W18" s="6"/>
      <c r="X18" s="6"/>
    </row>
    <row r="19" spans="1:24" s="2" customFormat="1" x14ac:dyDescent="0.35">
      <c r="A19" s="9" t="s">
        <v>77</v>
      </c>
      <c r="D19" s="22" t="s">
        <v>200</v>
      </c>
      <c r="G19" s="2">
        <v>240</v>
      </c>
      <c r="H19" s="19"/>
      <c r="I19" s="3"/>
      <c r="J19" s="32"/>
      <c r="K19" s="32"/>
      <c r="L19" s="6"/>
      <c r="M19" s="32"/>
      <c r="N19" s="32"/>
      <c r="O19" s="32"/>
      <c r="P19" s="6"/>
      <c r="Q19" s="6"/>
      <c r="R19" s="6"/>
      <c r="S19" s="6"/>
      <c r="T19" s="6"/>
      <c r="U19" s="6"/>
      <c r="V19" s="6"/>
      <c r="W19" s="6"/>
      <c r="X19" s="6"/>
    </row>
    <row r="20" spans="1:24" s="2" customFormat="1" x14ac:dyDescent="0.35">
      <c r="A20" s="9"/>
      <c r="D20" s="22"/>
      <c r="H20" s="19"/>
      <c r="I20" s="3"/>
      <c r="J20" s="32"/>
      <c r="K20" s="32"/>
      <c r="L20" s="6"/>
      <c r="M20" s="32"/>
      <c r="N20" s="32"/>
      <c r="O20" s="32"/>
      <c r="P20" s="6"/>
      <c r="Q20" s="6"/>
      <c r="R20" s="6"/>
      <c r="S20" s="6"/>
      <c r="T20" s="6"/>
      <c r="U20" s="6"/>
      <c r="V20" s="6"/>
      <c r="W20" s="6"/>
      <c r="X20" s="6"/>
    </row>
    <row r="21" spans="1:24" s="2" customFormat="1" x14ac:dyDescent="0.35">
      <c r="A21" s="9" t="s">
        <v>66</v>
      </c>
      <c r="D21" s="22" t="s">
        <v>201</v>
      </c>
      <c r="G21" s="2">
        <v>238</v>
      </c>
      <c r="H21" s="19"/>
      <c r="I21" s="3"/>
      <c r="J21" s="32"/>
      <c r="K21" s="32"/>
      <c r="L21" s="6"/>
      <c r="M21" s="32"/>
      <c r="N21" s="32"/>
      <c r="O21" s="32"/>
      <c r="P21" s="6"/>
      <c r="Q21" s="6"/>
      <c r="R21" s="6"/>
      <c r="S21" s="6"/>
      <c r="T21" s="6"/>
      <c r="U21" s="6"/>
      <c r="V21" s="6"/>
      <c r="W21" s="6"/>
      <c r="X21" s="6"/>
    </row>
    <row r="22" spans="1:24" s="2" customFormat="1" x14ac:dyDescent="0.35">
      <c r="A22" s="9" t="s">
        <v>2</v>
      </c>
      <c r="D22" s="22" t="s">
        <v>194</v>
      </c>
      <c r="G22" s="2">
        <v>223</v>
      </c>
      <c r="H22" s="19"/>
      <c r="I22" s="3"/>
      <c r="J22" s="32"/>
      <c r="K22" s="32"/>
      <c r="L22" s="6"/>
      <c r="M22" s="32"/>
      <c r="N22" s="32"/>
      <c r="O22" s="32"/>
      <c r="P22" s="6"/>
      <c r="Q22" s="6"/>
      <c r="R22" s="6"/>
      <c r="S22" s="6"/>
      <c r="T22" s="6"/>
      <c r="U22" s="6"/>
      <c r="V22" s="6"/>
      <c r="W22" s="6"/>
      <c r="X22" s="6"/>
    </row>
    <row r="23" spans="1:24" s="2" customFormat="1" x14ac:dyDescent="0.35">
      <c r="A23" s="9" t="s">
        <v>3</v>
      </c>
      <c r="D23" s="22" t="s">
        <v>202</v>
      </c>
      <c r="G23" s="2">
        <v>206</v>
      </c>
      <c r="H23" s="19"/>
      <c r="I23" s="3"/>
      <c r="J23" s="32"/>
      <c r="K23" s="32"/>
      <c r="L23" s="6"/>
      <c r="M23" s="32"/>
      <c r="N23" s="32"/>
      <c r="O23" s="32"/>
      <c r="P23" s="6"/>
      <c r="Q23" s="6"/>
      <c r="R23" s="6"/>
      <c r="S23" s="6"/>
      <c r="T23" s="6"/>
      <c r="U23" s="6"/>
      <c r="V23" s="6"/>
      <c r="W23" s="6"/>
      <c r="X23" s="6"/>
    </row>
    <row r="24" spans="1:24" s="2" customFormat="1" x14ac:dyDescent="0.35">
      <c r="A24" s="9"/>
      <c r="D24" s="22"/>
      <c r="H24" s="19"/>
      <c r="I24" s="3"/>
      <c r="J24" s="32"/>
      <c r="K24" s="32"/>
      <c r="L24" s="6"/>
      <c r="M24" s="32"/>
      <c r="N24" s="32"/>
      <c r="O24" s="32"/>
      <c r="P24" s="6"/>
      <c r="Q24" s="6"/>
      <c r="R24" s="6"/>
      <c r="S24" s="6"/>
      <c r="T24" s="6"/>
      <c r="U24" s="6"/>
      <c r="V24" s="6"/>
      <c r="W24" s="6"/>
      <c r="X24" s="6"/>
    </row>
    <row r="25" spans="1:24" s="2" customFormat="1" x14ac:dyDescent="0.35">
      <c r="A25" s="9"/>
      <c r="D25" s="22"/>
      <c r="H25" s="19"/>
      <c r="I25" s="3"/>
      <c r="J25" s="32"/>
      <c r="K25" s="32"/>
      <c r="L25" s="6"/>
      <c r="M25" s="32"/>
      <c r="N25" s="32"/>
      <c r="O25" s="68" t="s">
        <v>207</v>
      </c>
      <c r="P25" s="68"/>
      <c r="Q25" s="68" t="s">
        <v>208</v>
      </c>
      <c r="R25" s="69"/>
      <c r="S25" s="6" t="s">
        <v>209</v>
      </c>
      <c r="T25" s="6"/>
      <c r="U25" s="6"/>
      <c r="V25" s="6"/>
      <c r="W25" s="6"/>
      <c r="X25" s="6"/>
    </row>
    <row r="26" spans="1:24" s="2" customFormat="1" x14ac:dyDescent="0.35">
      <c r="A26" s="9" t="s">
        <v>67</v>
      </c>
      <c r="D26" s="22" t="s">
        <v>212</v>
      </c>
      <c r="H26" s="19"/>
      <c r="I26" s="3"/>
      <c r="J26" s="32"/>
      <c r="K26" s="32"/>
      <c r="L26" s="6"/>
      <c r="M26" s="32"/>
      <c r="N26" s="32"/>
      <c r="O26" s="28">
        <v>260</v>
      </c>
      <c r="P26" s="8"/>
      <c r="Q26" s="22">
        <v>49</v>
      </c>
      <c r="R26" s="42"/>
      <c r="S26" s="6">
        <f>SUM(O26:R26)</f>
        <v>309</v>
      </c>
      <c r="T26" s="6"/>
      <c r="U26" s="6"/>
      <c r="V26" s="6"/>
      <c r="W26" s="6"/>
      <c r="X26" s="6"/>
    </row>
    <row r="27" spans="1:24" s="2" customFormat="1" x14ac:dyDescent="0.35">
      <c r="A27" s="9" t="s">
        <v>2</v>
      </c>
      <c r="D27" s="22" t="s">
        <v>213</v>
      </c>
      <c r="H27" s="19"/>
      <c r="I27" s="3"/>
      <c r="J27" s="32"/>
      <c r="K27" s="32"/>
      <c r="L27" s="6"/>
      <c r="M27" s="32"/>
      <c r="N27" s="32"/>
      <c r="O27" s="28">
        <v>257</v>
      </c>
      <c r="P27" s="8"/>
      <c r="Q27" s="22">
        <v>45</v>
      </c>
      <c r="R27" s="6"/>
      <c r="S27" s="6">
        <f>SUM(O27:R27)</f>
        <v>302</v>
      </c>
      <c r="T27" s="6"/>
      <c r="U27" s="6"/>
      <c r="V27" s="6"/>
      <c r="W27" s="6"/>
      <c r="X27" s="6"/>
    </row>
    <row r="28" spans="1:24" s="2" customFormat="1" x14ac:dyDescent="0.35">
      <c r="A28" s="9" t="s">
        <v>3</v>
      </c>
      <c r="D28" s="22" t="s">
        <v>214</v>
      </c>
      <c r="H28" s="19"/>
      <c r="I28" s="3"/>
      <c r="J28" s="32"/>
      <c r="K28" s="32"/>
      <c r="L28" s="6"/>
      <c r="M28" s="32"/>
      <c r="N28" s="32"/>
      <c r="O28" s="28">
        <v>252</v>
      </c>
      <c r="P28" s="8"/>
      <c r="Q28" s="22">
        <v>44</v>
      </c>
      <c r="R28" s="6"/>
      <c r="S28" s="6">
        <f>SUM(O28:R28)</f>
        <v>296</v>
      </c>
      <c r="T28" s="6"/>
      <c r="U28" s="6"/>
      <c r="V28" s="6"/>
      <c r="W28" s="6"/>
      <c r="X28" s="6"/>
    </row>
    <row r="29" spans="1:24" s="2" customFormat="1" x14ac:dyDescent="0.35">
      <c r="A29" s="9"/>
      <c r="D29" s="22"/>
      <c r="H29" s="19"/>
      <c r="I29" s="3"/>
      <c r="J29" s="32"/>
      <c r="K29" s="32"/>
      <c r="L29" s="6"/>
      <c r="M29" s="32"/>
      <c r="N29" s="32"/>
      <c r="O29" s="28"/>
      <c r="P29" s="8"/>
      <c r="Q29" s="13"/>
      <c r="R29" s="6"/>
      <c r="S29" s="6"/>
      <c r="T29" s="6"/>
      <c r="U29" s="6"/>
      <c r="V29" s="6"/>
      <c r="W29" s="6"/>
      <c r="X29" s="6"/>
    </row>
    <row r="30" spans="1:24" s="2" customFormat="1" x14ac:dyDescent="0.35">
      <c r="A30" s="9" t="s">
        <v>195</v>
      </c>
      <c r="D30" s="22" t="s">
        <v>194</v>
      </c>
      <c r="G30" s="2">
        <v>223</v>
      </c>
      <c r="H30" s="19"/>
      <c r="I30" s="3"/>
      <c r="J30" s="32"/>
      <c r="K30" s="32"/>
      <c r="L30" s="6"/>
      <c r="M30" s="32"/>
      <c r="N30" s="32"/>
      <c r="O30" s="32"/>
      <c r="P30" s="6"/>
      <c r="Q30" s="6"/>
      <c r="R30" s="6"/>
      <c r="S30" s="6"/>
      <c r="T30" s="6"/>
      <c r="U30" s="6"/>
      <c r="V30" s="6"/>
      <c r="W30" s="6"/>
      <c r="X30" s="6"/>
    </row>
    <row r="31" spans="1:24" s="2" customFormat="1" x14ac:dyDescent="0.35">
      <c r="A31" s="9"/>
      <c r="D31" s="22"/>
      <c r="H31" s="19"/>
      <c r="I31" s="3"/>
      <c r="J31" s="32"/>
      <c r="K31" s="32"/>
      <c r="L31" s="6"/>
      <c r="M31" s="32"/>
      <c r="N31" s="32"/>
      <c r="O31" s="32"/>
      <c r="P31" s="6"/>
      <c r="Q31" s="6"/>
      <c r="R31" s="6"/>
      <c r="S31" s="6"/>
      <c r="T31" s="6"/>
      <c r="U31" s="6"/>
      <c r="V31" s="6"/>
      <c r="W31" s="6"/>
      <c r="X31" s="6"/>
    </row>
    <row r="32" spans="1:24" s="2" customFormat="1" x14ac:dyDescent="0.35">
      <c r="A32" s="8" t="s">
        <v>90</v>
      </c>
      <c r="B32" s="8"/>
      <c r="C32" s="8"/>
      <c r="D32" s="8"/>
      <c r="E32" s="8"/>
      <c r="F32" s="8"/>
      <c r="G32" s="8"/>
      <c r="H32" s="8"/>
      <c r="I32" s="28"/>
      <c r="J32" s="28"/>
      <c r="K32" s="28"/>
      <c r="L32" s="8"/>
      <c r="M32" s="28"/>
      <c r="N32" s="28"/>
      <c r="O32" s="28"/>
      <c r="P32" s="8"/>
      <c r="Q32" s="8"/>
      <c r="R32" s="6"/>
      <c r="S32" s="6"/>
    </row>
    <row r="33" spans="1:27" s="2" customFormat="1" x14ac:dyDescent="0.35">
      <c r="A33" s="8" t="s">
        <v>19</v>
      </c>
      <c r="B33" s="8"/>
      <c r="C33" s="8"/>
      <c r="D33" s="8"/>
      <c r="E33" s="8"/>
      <c r="F33" s="8"/>
      <c r="G33" s="8"/>
      <c r="H33" s="8"/>
      <c r="I33" s="28"/>
      <c r="J33" s="28"/>
      <c r="K33" s="28"/>
      <c r="L33" s="8"/>
      <c r="M33" s="28"/>
      <c r="N33" s="28"/>
      <c r="O33" s="28"/>
      <c r="P33" s="8"/>
      <c r="Q33" s="8"/>
      <c r="R33" s="6"/>
      <c r="S33" s="6"/>
      <c r="T33" s="2" t="s">
        <v>35</v>
      </c>
    </row>
    <row r="34" spans="1:27" s="2" customFormat="1" x14ac:dyDescent="0.35">
      <c r="A34" s="8" t="s">
        <v>91</v>
      </c>
      <c r="B34" s="8"/>
      <c r="C34" s="8"/>
      <c r="D34" s="8"/>
      <c r="E34" s="8"/>
      <c r="F34" s="8"/>
      <c r="G34" s="8"/>
      <c r="H34" s="8"/>
      <c r="I34" s="28"/>
      <c r="J34" s="28"/>
      <c r="K34" s="28"/>
      <c r="L34" s="8"/>
      <c r="M34" s="28"/>
      <c r="N34" s="28"/>
      <c r="O34" s="28"/>
      <c r="P34" s="8"/>
      <c r="Q34" s="8"/>
      <c r="R34" s="6"/>
      <c r="S34" s="6"/>
      <c r="AA34" s="2" t="s">
        <v>93</v>
      </c>
    </row>
    <row r="35" spans="1:27" s="2" customFormat="1" x14ac:dyDescent="0.35">
      <c r="A35" s="8" t="s">
        <v>193</v>
      </c>
      <c r="B35" s="8"/>
      <c r="C35" s="8"/>
      <c r="D35" s="8"/>
      <c r="E35" s="8"/>
      <c r="F35" s="8"/>
      <c r="G35" s="8"/>
      <c r="H35" s="8"/>
      <c r="I35" s="28"/>
      <c r="J35" s="28"/>
      <c r="K35" s="28"/>
      <c r="L35" s="8"/>
      <c r="M35" s="28"/>
      <c r="N35" s="28"/>
      <c r="O35" s="28"/>
      <c r="P35" s="8"/>
      <c r="Q35" s="8"/>
      <c r="R35" s="6"/>
      <c r="S35" s="6"/>
    </row>
    <row r="37" spans="1:27" s="2" customFormat="1" x14ac:dyDescent="0.35">
      <c r="A37" s="6" t="s">
        <v>16</v>
      </c>
      <c r="B37" s="3" t="s">
        <v>4</v>
      </c>
      <c r="C37" s="3" t="s">
        <v>5</v>
      </c>
      <c r="D37" s="3" t="s">
        <v>6</v>
      </c>
      <c r="E37" s="3" t="s">
        <v>7</v>
      </c>
      <c r="F37" s="3" t="s">
        <v>45</v>
      </c>
      <c r="G37" s="32">
        <v>50</v>
      </c>
      <c r="H37" s="32">
        <v>100</v>
      </c>
      <c r="I37" s="32">
        <v>150</v>
      </c>
      <c r="J37" s="6" t="s">
        <v>11</v>
      </c>
      <c r="K37" s="32">
        <v>50</v>
      </c>
      <c r="L37" s="32">
        <v>100</v>
      </c>
      <c r="M37" s="32">
        <v>150</v>
      </c>
      <c r="N37" s="6" t="s">
        <v>12</v>
      </c>
      <c r="O37" s="6" t="s">
        <v>13</v>
      </c>
      <c r="P37" s="6" t="s">
        <v>14</v>
      </c>
      <c r="Q37" s="6" t="s">
        <v>13</v>
      </c>
      <c r="R37" s="2" t="s">
        <v>64</v>
      </c>
    </row>
    <row r="38" spans="1:27" s="2" customFormat="1" x14ac:dyDescent="0.35">
      <c r="A38" s="7">
        <v>1</v>
      </c>
      <c r="B38" s="26">
        <v>360</v>
      </c>
      <c r="C38" s="27" t="s">
        <v>116</v>
      </c>
      <c r="D38" s="17"/>
      <c r="E38" s="15"/>
      <c r="F38" s="15" t="s">
        <v>48</v>
      </c>
      <c r="G38" s="26">
        <v>49</v>
      </c>
      <c r="H38" s="26">
        <v>48</v>
      </c>
      <c r="I38" s="26">
        <v>46</v>
      </c>
      <c r="J38" s="6">
        <f t="shared" ref="J38:J58" si="0">SUM(G38:I38)</f>
        <v>143</v>
      </c>
      <c r="K38" s="26">
        <v>49</v>
      </c>
      <c r="L38" s="26">
        <v>48</v>
      </c>
      <c r="M38" s="26">
        <v>45</v>
      </c>
      <c r="N38" s="6">
        <f t="shared" ref="N38:N58" si="1">SUM(K38:M38)</f>
        <v>142</v>
      </c>
      <c r="O38" s="6">
        <f t="shared" ref="O38:O58" si="2">SUM(N38,J38)</f>
        <v>285</v>
      </c>
      <c r="P38" s="7">
        <v>47</v>
      </c>
      <c r="Q38" s="6">
        <f t="shared" ref="Q38:Q43" si="3">SUM(O38:P38)</f>
        <v>332</v>
      </c>
    </row>
    <row r="39" spans="1:27" x14ac:dyDescent="0.35">
      <c r="A39" s="7">
        <v>2</v>
      </c>
      <c r="B39" s="26">
        <v>357</v>
      </c>
      <c r="C39" s="27" t="s">
        <v>102</v>
      </c>
      <c r="D39" s="15"/>
      <c r="E39" s="15"/>
      <c r="F39" s="15" t="s">
        <v>48</v>
      </c>
      <c r="G39" s="26">
        <v>48</v>
      </c>
      <c r="H39" s="26">
        <v>49</v>
      </c>
      <c r="I39" s="26">
        <v>47</v>
      </c>
      <c r="J39" s="6">
        <f t="shared" si="0"/>
        <v>144</v>
      </c>
      <c r="K39" s="26">
        <v>44</v>
      </c>
      <c r="L39" s="26">
        <v>47</v>
      </c>
      <c r="M39" s="26">
        <v>48</v>
      </c>
      <c r="N39" s="6">
        <f t="shared" si="1"/>
        <v>139</v>
      </c>
      <c r="O39" s="6">
        <f t="shared" si="2"/>
        <v>283</v>
      </c>
      <c r="P39" s="7">
        <v>48</v>
      </c>
      <c r="Q39" s="6">
        <f t="shared" si="3"/>
        <v>331</v>
      </c>
      <c r="R39" s="1"/>
      <c r="S39" s="1"/>
    </row>
    <row r="40" spans="1:27" x14ac:dyDescent="0.35">
      <c r="A40" s="7">
        <v>3</v>
      </c>
      <c r="B40" s="26">
        <v>358</v>
      </c>
      <c r="C40" s="27" t="s">
        <v>107</v>
      </c>
      <c r="D40" s="15"/>
      <c r="E40" s="15"/>
      <c r="F40" s="15" t="s">
        <v>48</v>
      </c>
      <c r="G40" s="26">
        <v>47</v>
      </c>
      <c r="H40" s="26">
        <v>47</v>
      </c>
      <c r="I40" s="26">
        <v>45</v>
      </c>
      <c r="J40" s="6">
        <f t="shared" si="0"/>
        <v>139</v>
      </c>
      <c r="K40" s="26">
        <v>45</v>
      </c>
      <c r="L40" s="26">
        <v>45</v>
      </c>
      <c r="M40" s="26">
        <v>41</v>
      </c>
      <c r="N40" s="6">
        <f t="shared" si="1"/>
        <v>131</v>
      </c>
      <c r="O40" s="6">
        <f t="shared" si="2"/>
        <v>270</v>
      </c>
      <c r="P40" s="7">
        <v>48</v>
      </c>
      <c r="Q40" s="6">
        <f t="shared" si="3"/>
        <v>318</v>
      </c>
      <c r="R40" s="1"/>
      <c r="S40" s="1"/>
    </row>
    <row r="41" spans="1:27" x14ac:dyDescent="0.35">
      <c r="A41" s="7">
        <v>4</v>
      </c>
      <c r="B41" s="26">
        <v>359</v>
      </c>
      <c r="C41" s="27" t="s">
        <v>110</v>
      </c>
      <c r="D41" s="15"/>
      <c r="E41" s="15"/>
      <c r="F41" s="15" t="s">
        <v>48</v>
      </c>
      <c r="G41" s="26">
        <v>48</v>
      </c>
      <c r="H41" s="26">
        <v>45</v>
      </c>
      <c r="I41" s="26">
        <v>43</v>
      </c>
      <c r="J41" s="6">
        <f t="shared" si="0"/>
        <v>136</v>
      </c>
      <c r="K41" s="26">
        <v>45</v>
      </c>
      <c r="L41" s="26">
        <v>44</v>
      </c>
      <c r="M41" s="26">
        <v>43</v>
      </c>
      <c r="N41" s="6">
        <f t="shared" si="1"/>
        <v>132</v>
      </c>
      <c r="O41" s="6">
        <f t="shared" si="2"/>
        <v>268</v>
      </c>
      <c r="P41" s="7">
        <v>46</v>
      </c>
      <c r="Q41" s="6">
        <f t="shared" si="3"/>
        <v>314</v>
      </c>
      <c r="R41" s="1"/>
      <c r="S41" s="1"/>
    </row>
    <row r="42" spans="1:27" x14ac:dyDescent="0.35">
      <c r="A42" s="7">
        <v>5</v>
      </c>
      <c r="B42" s="26">
        <v>356</v>
      </c>
      <c r="C42" s="27" t="s">
        <v>119</v>
      </c>
      <c r="D42" s="17"/>
      <c r="E42" s="15"/>
      <c r="F42" s="15" t="s">
        <v>50</v>
      </c>
      <c r="G42" s="26">
        <v>40</v>
      </c>
      <c r="H42" s="26">
        <v>47</v>
      </c>
      <c r="I42" s="26">
        <v>44</v>
      </c>
      <c r="J42" s="6">
        <f>SUM(G42:I42)</f>
        <v>131</v>
      </c>
      <c r="K42" s="26">
        <v>41</v>
      </c>
      <c r="L42" s="26">
        <v>45</v>
      </c>
      <c r="M42" s="26">
        <v>42</v>
      </c>
      <c r="N42" s="6">
        <f>SUM(K42:M42)</f>
        <v>128</v>
      </c>
      <c r="O42" s="6">
        <f>SUM(N42,J42)</f>
        <v>259</v>
      </c>
      <c r="P42" s="7">
        <v>44</v>
      </c>
      <c r="Q42" s="6">
        <f>SUM(O42:P42)</f>
        <v>303</v>
      </c>
      <c r="R42" s="1">
        <v>4</v>
      </c>
      <c r="S42" s="1">
        <f>SUM(Q42:R42)</f>
        <v>307</v>
      </c>
      <c r="U42" s="26"/>
      <c r="V42" s="27"/>
    </row>
    <row r="43" spans="1:27" x14ac:dyDescent="0.35">
      <c r="A43" s="7">
        <v>6</v>
      </c>
      <c r="B43" s="26">
        <v>496</v>
      </c>
      <c r="C43" s="27" t="s">
        <v>104</v>
      </c>
      <c r="D43" s="15" t="s">
        <v>9</v>
      </c>
      <c r="E43" s="15" t="s">
        <v>43</v>
      </c>
      <c r="F43" s="15" t="s">
        <v>50</v>
      </c>
      <c r="G43" s="26">
        <v>47</v>
      </c>
      <c r="H43" s="26">
        <v>41</v>
      </c>
      <c r="I43" s="26">
        <v>45</v>
      </c>
      <c r="J43" s="6">
        <f t="shared" si="0"/>
        <v>133</v>
      </c>
      <c r="K43" s="26">
        <v>43</v>
      </c>
      <c r="L43" s="26">
        <v>42</v>
      </c>
      <c r="M43" s="26">
        <v>42</v>
      </c>
      <c r="N43" s="6">
        <f t="shared" si="1"/>
        <v>127</v>
      </c>
      <c r="O43" s="6">
        <f t="shared" si="2"/>
        <v>260</v>
      </c>
      <c r="P43" s="7">
        <v>43</v>
      </c>
      <c r="Q43" s="6">
        <f t="shared" si="3"/>
        <v>303</v>
      </c>
      <c r="R43" s="1">
        <v>3</v>
      </c>
      <c r="S43" s="1">
        <f>SUM(Q43:R43)</f>
        <v>306</v>
      </c>
    </row>
    <row r="44" spans="1:27" x14ac:dyDescent="0.35">
      <c r="A44" s="7">
        <v>7</v>
      </c>
      <c r="B44" s="26">
        <v>517</v>
      </c>
      <c r="C44" s="27" t="s">
        <v>105</v>
      </c>
      <c r="D44" s="15" t="s">
        <v>8</v>
      </c>
      <c r="E44" s="15"/>
      <c r="F44" s="15" t="s">
        <v>50</v>
      </c>
      <c r="G44" s="26">
        <v>45</v>
      </c>
      <c r="H44" s="26">
        <v>41</v>
      </c>
      <c r="I44" s="26">
        <v>41</v>
      </c>
      <c r="J44" s="6">
        <f t="shared" si="0"/>
        <v>127</v>
      </c>
      <c r="K44" s="26">
        <v>42</v>
      </c>
      <c r="L44" s="26">
        <v>41</v>
      </c>
      <c r="M44" s="26">
        <v>47</v>
      </c>
      <c r="N44" s="6">
        <f t="shared" si="1"/>
        <v>130</v>
      </c>
      <c r="O44" s="6">
        <f t="shared" si="2"/>
        <v>257</v>
      </c>
      <c r="Q44" s="6"/>
      <c r="R44" s="1"/>
      <c r="S44" s="1"/>
      <c r="U44" s="26"/>
      <c r="V44" s="27"/>
    </row>
    <row r="45" spans="1:27" x14ac:dyDescent="0.35">
      <c r="A45" s="7">
        <v>8</v>
      </c>
      <c r="B45" s="26">
        <v>419</v>
      </c>
      <c r="C45" s="27" t="s">
        <v>114</v>
      </c>
      <c r="D45" s="15"/>
      <c r="E45" s="15" t="s">
        <v>43</v>
      </c>
      <c r="F45" s="15" t="s">
        <v>50</v>
      </c>
      <c r="G45" s="26">
        <v>44</v>
      </c>
      <c r="H45" s="26">
        <v>44</v>
      </c>
      <c r="I45" s="26">
        <v>41</v>
      </c>
      <c r="J45" s="6">
        <f t="shared" si="0"/>
        <v>129</v>
      </c>
      <c r="K45" s="26">
        <v>38</v>
      </c>
      <c r="L45" s="26">
        <v>44</v>
      </c>
      <c r="M45" s="26">
        <v>43</v>
      </c>
      <c r="N45" s="6">
        <f t="shared" si="1"/>
        <v>125</v>
      </c>
      <c r="O45" s="6">
        <f t="shared" si="2"/>
        <v>254</v>
      </c>
      <c r="R45" s="1"/>
      <c r="S45" s="1"/>
      <c r="U45" s="26"/>
      <c r="V45" s="27"/>
    </row>
    <row r="46" spans="1:27" x14ac:dyDescent="0.35">
      <c r="A46" s="7">
        <v>9</v>
      </c>
      <c r="B46" s="26">
        <v>428</v>
      </c>
      <c r="C46" s="27" t="s">
        <v>112</v>
      </c>
      <c r="D46" s="15" t="s">
        <v>9</v>
      </c>
      <c r="E46" s="15"/>
      <c r="F46" s="15" t="s">
        <v>50</v>
      </c>
      <c r="G46" s="26">
        <v>42</v>
      </c>
      <c r="H46" s="26">
        <v>46</v>
      </c>
      <c r="I46" s="26">
        <v>41</v>
      </c>
      <c r="J46" s="6">
        <f t="shared" si="0"/>
        <v>129</v>
      </c>
      <c r="K46" s="26">
        <v>40</v>
      </c>
      <c r="L46" s="26">
        <v>44</v>
      </c>
      <c r="M46" s="26">
        <v>40</v>
      </c>
      <c r="N46" s="6">
        <f t="shared" si="1"/>
        <v>124</v>
      </c>
      <c r="O46" s="6">
        <f t="shared" si="2"/>
        <v>253</v>
      </c>
      <c r="R46" s="1"/>
      <c r="S46" s="1"/>
      <c r="U46" s="26"/>
      <c r="V46" s="27"/>
    </row>
    <row r="47" spans="1:27" x14ac:dyDescent="0.35">
      <c r="A47" s="7">
        <v>10</v>
      </c>
      <c r="B47" s="26">
        <v>457</v>
      </c>
      <c r="C47" s="27" t="s">
        <v>111</v>
      </c>
      <c r="D47" s="15" t="s">
        <v>9</v>
      </c>
      <c r="E47" s="15"/>
      <c r="F47" s="15" t="s">
        <v>50</v>
      </c>
      <c r="G47" s="26">
        <v>45</v>
      </c>
      <c r="H47" s="26">
        <v>42</v>
      </c>
      <c r="I47" s="26">
        <v>38</v>
      </c>
      <c r="J47" s="6">
        <f t="shared" si="0"/>
        <v>125</v>
      </c>
      <c r="K47" s="26">
        <v>40</v>
      </c>
      <c r="L47" s="26">
        <v>43</v>
      </c>
      <c r="M47" s="26">
        <v>44</v>
      </c>
      <c r="N47" s="6">
        <f t="shared" si="1"/>
        <v>127</v>
      </c>
      <c r="O47" s="6">
        <f t="shared" si="2"/>
        <v>252</v>
      </c>
      <c r="R47" s="1"/>
      <c r="S47" s="1"/>
      <c r="U47" s="26"/>
      <c r="V47" s="27"/>
    </row>
    <row r="48" spans="1:27" x14ac:dyDescent="0.35">
      <c r="A48" s="7">
        <v>11</v>
      </c>
      <c r="B48" s="26">
        <v>452</v>
      </c>
      <c r="C48" s="27" t="s">
        <v>117</v>
      </c>
      <c r="D48" s="17" t="s">
        <v>9</v>
      </c>
      <c r="E48" s="15"/>
      <c r="F48" s="15" t="s">
        <v>47</v>
      </c>
      <c r="G48" s="26">
        <v>42</v>
      </c>
      <c r="H48" s="26">
        <v>40</v>
      </c>
      <c r="I48" s="26">
        <v>41</v>
      </c>
      <c r="J48" s="6">
        <f t="shared" si="0"/>
        <v>123</v>
      </c>
      <c r="K48" s="26">
        <v>40</v>
      </c>
      <c r="L48" s="26">
        <v>35</v>
      </c>
      <c r="M48" s="26">
        <v>42</v>
      </c>
      <c r="N48" s="6">
        <f t="shared" si="1"/>
        <v>117</v>
      </c>
      <c r="O48" s="6">
        <f t="shared" si="2"/>
        <v>240</v>
      </c>
      <c r="R48" s="1"/>
      <c r="S48" s="1"/>
      <c r="U48" s="26"/>
      <c r="V48" s="27"/>
    </row>
    <row r="49" spans="1:20" x14ac:dyDescent="0.35">
      <c r="A49" s="7">
        <v>12</v>
      </c>
      <c r="B49" s="26">
        <v>519</v>
      </c>
      <c r="C49" s="27" t="s">
        <v>101</v>
      </c>
      <c r="D49" s="15"/>
      <c r="E49" s="15"/>
      <c r="F49" s="15"/>
      <c r="G49" s="26">
        <v>39</v>
      </c>
      <c r="H49" s="26">
        <v>40</v>
      </c>
      <c r="I49" s="26">
        <v>36</v>
      </c>
      <c r="J49" s="6">
        <f t="shared" si="0"/>
        <v>115</v>
      </c>
      <c r="K49" s="26">
        <v>41</v>
      </c>
      <c r="L49" s="26">
        <v>45</v>
      </c>
      <c r="M49" s="26">
        <v>38</v>
      </c>
      <c r="N49" s="6">
        <f t="shared" si="1"/>
        <v>124</v>
      </c>
      <c r="O49" s="6">
        <f t="shared" si="2"/>
        <v>239</v>
      </c>
      <c r="R49" s="1"/>
      <c r="S49" s="1"/>
    </row>
    <row r="50" spans="1:20" x14ac:dyDescent="0.35">
      <c r="A50" s="7">
        <v>13</v>
      </c>
      <c r="B50" s="26">
        <v>412</v>
      </c>
      <c r="C50" s="27" t="s">
        <v>115</v>
      </c>
      <c r="D50" s="17"/>
      <c r="E50" s="15" t="s">
        <v>43</v>
      </c>
      <c r="F50" s="15" t="s">
        <v>49</v>
      </c>
      <c r="G50" s="26">
        <v>45</v>
      </c>
      <c r="H50" s="26">
        <v>39</v>
      </c>
      <c r="I50" s="26">
        <v>38</v>
      </c>
      <c r="J50" s="6">
        <f t="shared" si="0"/>
        <v>122</v>
      </c>
      <c r="K50" s="34">
        <v>39</v>
      </c>
      <c r="L50" s="26">
        <v>36</v>
      </c>
      <c r="M50" s="26">
        <v>41</v>
      </c>
      <c r="N50" s="6">
        <f t="shared" si="1"/>
        <v>116</v>
      </c>
      <c r="O50" s="6">
        <f t="shared" si="2"/>
        <v>238</v>
      </c>
      <c r="R50" s="1"/>
      <c r="S50" s="1"/>
    </row>
    <row r="51" spans="1:20" x14ac:dyDescent="0.35">
      <c r="A51" s="7">
        <v>14</v>
      </c>
      <c r="B51" s="26">
        <v>425</v>
      </c>
      <c r="C51" s="27" t="s">
        <v>99</v>
      </c>
      <c r="D51" s="15" t="s">
        <v>9</v>
      </c>
      <c r="E51" s="15"/>
      <c r="F51" s="15" t="s">
        <v>47</v>
      </c>
      <c r="G51" s="26">
        <v>37</v>
      </c>
      <c r="H51" s="26">
        <v>40</v>
      </c>
      <c r="I51" s="26">
        <v>39</v>
      </c>
      <c r="J51" s="6">
        <f>SUM(G51:I51)</f>
        <v>116</v>
      </c>
      <c r="K51" s="26">
        <v>40</v>
      </c>
      <c r="L51" s="26">
        <v>31</v>
      </c>
      <c r="M51" s="26">
        <v>39</v>
      </c>
      <c r="N51" s="6">
        <f>SUM(K51:M51)</f>
        <v>110</v>
      </c>
      <c r="O51" s="6">
        <f>SUM(N51,J51)</f>
        <v>226</v>
      </c>
      <c r="R51" s="1"/>
      <c r="S51" s="1"/>
    </row>
    <row r="52" spans="1:20" x14ac:dyDescent="0.35">
      <c r="A52" s="7">
        <v>15</v>
      </c>
      <c r="B52" s="26">
        <v>501</v>
      </c>
      <c r="C52" s="27" t="s">
        <v>120</v>
      </c>
      <c r="D52" s="17" t="s">
        <v>41</v>
      </c>
      <c r="E52" s="15"/>
      <c r="F52" s="15" t="s">
        <v>47</v>
      </c>
      <c r="G52" s="26">
        <v>40</v>
      </c>
      <c r="H52" s="26">
        <v>32</v>
      </c>
      <c r="I52" s="26">
        <v>38</v>
      </c>
      <c r="J52" s="6">
        <f t="shared" si="0"/>
        <v>110</v>
      </c>
      <c r="K52" s="26">
        <v>38</v>
      </c>
      <c r="L52" s="26">
        <v>36</v>
      </c>
      <c r="M52" s="26">
        <v>40</v>
      </c>
      <c r="N52" s="6">
        <f t="shared" si="1"/>
        <v>114</v>
      </c>
      <c r="O52" s="6">
        <f t="shared" si="2"/>
        <v>224</v>
      </c>
      <c r="R52" s="1"/>
      <c r="S52" s="1"/>
    </row>
    <row r="53" spans="1:20" x14ac:dyDescent="0.35">
      <c r="A53" s="7">
        <v>16</v>
      </c>
      <c r="B53" s="26">
        <v>386</v>
      </c>
      <c r="C53" s="27" t="s">
        <v>118</v>
      </c>
      <c r="D53" s="17" t="s">
        <v>10</v>
      </c>
      <c r="E53" s="15"/>
      <c r="F53" s="15" t="s">
        <v>51</v>
      </c>
      <c r="G53" s="26">
        <v>36</v>
      </c>
      <c r="H53" s="26">
        <v>38</v>
      </c>
      <c r="I53" s="26">
        <v>40</v>
      </c>
      <c r="J53" s="6">
        <f t="shared" si="0"/>
        <v>114</v>
      </c>
      <c r="K53" s="26">
        <v>41</v>
      </c>
      <c r="L53" s="26">
        <v>32</v>
      </c>
      <c r="M53" s="26">
        <v>36</v>
      </c>
      <c r="N53" s="6">
        <f t="shared" si="1"/>
        <v>109</v>
      </c>
      <c r="O53" s="6">
        <f t="shared" si="2"/>
        <v>223</v>
      </c>
      <c r="R53" s="1"/>
      <c r="S53" s="1"/>
    </row>
    <row r="54" spans="1:20" x14ac:dyDescent="0.35">
      <c r="A54" s="7">
        <v>17</v>
      </c>
      <c r="B54" s="26">
        <v>497</v>
      </c>
      <c r="C54" s="27" t="s">
        <v>109</v>
      </c>
      <c r="D54" s="15" t="s">
        <v>8</v>
      </c>
      <c r="E54" s="15"/>
      <c r="F54" s="15" t="s">
        <v>51</v>
      </c>
      <c r="G54" s="26">
        <v>35</v>
      </c>
      <c r="H54" s="26">
        <v>37</v>
      </c>
      <c r="I54" s="26">
        <v>33</v>
      </c>
      <c r="J54" s="6">
        <f t="shared" si="0"/>
        <v>105</v>
      </c>
      <c r="K54" s="26">
        <v>33</v>
      </c>
      <c r="L54" s="26">
        <v>36</v>
      </c>
      <c r="M54" s="26">
        <v>32</v>
      </c>
      <c r="N54" s="6">
        <f t="shared" si="1"/>
        <v>101</v>
      </c>
      <c r="O54" s="6">
        <f t="shared" si="2"/>
        <v>206</v>
      </c>
      <c r="R54" s="1"/>
      <c r="S54" s="1"/>
    </row>
    <row r="55" spans="1:20" x14ac:dyDescent="0.35">
      <c r="A55" s="7">
        <v>18</v>
      </c>
      <c r="B55" s="26">
        <v>514</v>
      </c>
      <c r="C55" s="27" t="s">
        <v>113</v>
      </c>
      <c r="D55" s="15" t="s">
        <v>42</v>
      </c>
      <c r="E55" s="15"/>
      <c r="F55" s="15" t="s">
        <v>51</v>
      </c>
      <c r="G55" s="26">
        <v>33</v>
      </c>
      <c r="H55" s="26">
        <v>34</v>
      </c>
      <c r="I55" s="26">
        <v>30</v>
      </c>
      <c r="J55" s="6">
        <f t="shared" si="0"/>
        <v>97</v>
      </c>
      <c r="K55" s="26">
        <v>36</v>
      </c>
      <c r="L55" s="26">
        <v>31</v>
      </c>
      <c r="M55" s="26">
        <v>40</v>
      </c>
      <c r="N55" s="6">
        <f t="shared" si="1"/>
        <v>107</v>
      </c>
      <c r="O55" s="6">
        <f t="shared" si="2"/>
        <v>204</v>
      </c>
      <c r="R55" s="1"/>
      <c r="S55" s="1"/>
    </row>
    <row r="56" spans="1:20" x14ac:dyDescent="0.35">
      <c r="A56" s="7">
        <v>19</v>
      </c>
      <c r="B56" s="26">
        <v>546</v>
      </c>
      <c r="C56" s="27" t="s">
        <v>106</v>
      </c>
      <c r="D56" s="15" t="s">
        <v>9</v>
      </c>
      <c r="E56" s="15"/>
      <c r="F56" s="15" t="s">
        <v>51</v>
      </c>
      <c r="G56" s="26">
        <v>31</v>
      </c>
      <c r="H56" s="26">
        <v>43</v>
      </c>
      <c r="I56" s="26">
        <v>32</v>
      </c>
      <c r="J56" s="6">
        <f t="shared" si="0"/>
        <v>106</v>
      </c>
      <c r="K56" s="34">
        <v>30</v>
      </c>
      <c r="L56" s="26">
        <v>22</v>
      </c>
      <c r="M56" s="26">
        <v>38</v>
      </c>
      <c r="N56" s="6">
        <f t="shared" si="1"/>
        <v>90</v>
      </c>
      <c r="O56" s="6">
        <f t="shared" si="2"/>
        <v>196</v>
      </c>
      <c r="R56" s="1"/>
      <c r="S56" s="1"/>
    </row>
    <row r="57" spans="1:20" x14ac:dyDescent="0.35">
      <c r="A57" s="7">
        <v>20</v>
      </c>
      <c r="B57" s="26">
        <v>456</v>
      </c>
      <c r="C57" s="27" t="s">
        <v>108</v>
      </c>
      <c r="D57" s="15" t="s">
        <v>44</v>
      </c>
      <c r="E57" s="15"/>
      <c r="F57" s="15" t="s">
        <v>51</v>
      </c>
      <c r="G57" s="26">
        <v>35</v>
      </c>
      <c r="H57" s="26">
        <v>29</v>
      </c>
      <c r="I57" s="26">
        <v>23</v>
      </c>
      <c r="J57" s="6">
        <f t="shared" si="0"/>
        <v>87</v>
      </c>
      <c r="K57" s="26">
        <v>24</v>
      </c>
      <c r="L57" s="26">
        <v>26</v>
      </c>
      <c r="M57" s="26">
        <v>31</v>
      </c>
      <c r="N57" s="6">
        <f t="shared" si="1"/>
        <v>81</v>
      </c>
      <c r="O57" s="6">
        <f t="shared" si="2"/>
        <v>168</v>
      </c>
      <c r="R57" s="1"/>
      <c r="S57" s="1"/>
    </row>
    <row r="58" spans="1:20" x14ac:dyDescent="0.35">
      <c r="A58" s="7">
        <v>21</v>
      </c>
      <c r="B58" s="26">
        <v>527</v>
      </c>
      <c r="C58" s="27" t="s">
        <v>103</v>
      </c>
      <c r="D58" s="15" t="s">
        <v>9</v>
      </c>
      <c r="E58" s="15" t="s">
        <v>43</v>
      </c>
      <c r="F58" s="15" t="s">
        <v>51</v>
      </c>
      <c r="G58" s="26">
        <v>31</v>
      </c>
      <c r="H58" s="26">
        <v>26</v>
      </c>
      <c r="I58" s="26">
        <v>19</v>
      </c>
      <c r="J58" s="6">
        <f t="shared" si="0"/>
        <v>76</v>
      </c>
      <c r="K58" s="26">
        <v>30</v>
      </c>
      <c r="L58" s="26">
        <v>19</v>
      </c>
      <c r="M58" s="26">
        <v>31</v>
      </c>
      <c r="N58" s="6">
        <f t="shared" si="1"/>
        <v>80</v>
      </c>
      <c r="O58" s="6">
        <f t="shared" si="2"/>
        <v>156</v>
      </c>
      <c r="R58" s="1"/>
      <c r="S58" s="1"/>
    </row>
    <row r="59" spans="1:20" x14ac:dyDescent="0.35">
      <c r="A59" s="7">
        <v>22</v>
      </c>
      <c r="B59" s="26">
        <v>518</v>
      </c>
      <c r="C59" s="27" t="s">
        <v>100</v>
      </c>
      <c r="D59" s="15"/>
      <c r="E59" s="15"/>
      <c r="F59" s="15"/>
      <c r="G59" s="26">
        <v>44</v>
      </c>
      <c r="H59" s="26">
        <v>43</v>
      </c>
      <c r="I59" s="26">
        <v>41</v>
      </c>
      <c r="J59" s="6">
        <f>SUM(G59:I59)</f>
        <v>128</v>
      </c>
      <c r="K59" s="26">
        <v>46</v>
      </c>
      <c r="L59" s="26">
        <v>44</v>
      </c>
      <c r="M59" s="26">
        <v>47</v>
      </c>
      <c r="N59" s="6">
        <f>SUM(K59:M59)</f>
        <v>137</v>
      </c>
      <c r="O59" s="6">
        <f>SUM(N59,J59)</f>
        <v>265</v>
      </c>
      <c r="R59" s="1"/>
      <c r="S59" s="1"/>
    </row>
    <row r="60" spans="1:20" x14ac:dyDescent="0.35">
      <c r="B60" s="15"/>
      <c r="C60" s="15"/>
      <c r="D60" s="15"/>
      <c r="E60" s="16"/>
      <c r="F60" s="17"/>
      <c r="G60" s="15"/>
      <c r="H60" s="15"/>
      <c r="L60" s="6"/>
      <c r="P60" s="6"/>
      <c r="Q60" s="6"/>
    </row>
    <row r="61" spans="1:20" x14ac:dyDescent="0.35">
      <c r="L61" s="6"/>
    </row>
    <row r="62" spans="1:20" s="39" customFormat="1" x14ac:dyDescent="0.35">
      <c r="A62" s="38"/>
      <c r="I62" s="38"/>
      <c r="J62" s="38"/>
      <c r="K62" s="38"/>
      <c r="L62" s="40"/>
      <c r="M62" s="38"/>
      <c r="N62" s="38"/>
      <c r="O62" s="38"/>
      <c r="P62" s="38"/>
      <c r="Q62" s="38"/>
      <c r="R62" s="38"/>
      <c r="S62" s="38"/>
    </row>
    <row r="63" spans="1:20" s="2" customFormat="1" x14ac:dyDescent="0.35">
      <c r="A63" s="8" t="s">
        <v>81</v>
      </c>
      <c r="B63" s="8"/>
      <c r="C63" s="8"/>
      <c r="D63" s="8"/>
      <c r="E63" s="8"/>
      <c r="F63" s="8"/>
      <c r="G63" s="8"/>
      <c r="H63" s="8"/>
      <c r="I63" s="28"/>
      <c r="J63" s="28"/>
      <c r="K63" s="28"/>
      <c r="L63" s="8"/>
      <c r="M63" s="28"/>
      <c r="N63" s="28"/>
      <c r="O63" s="28"/>
      <c r="P63" s="8"/>
      <c r="Q63" s="8"/>
      <c r="R63" s="6"/>
      <c r="S63" s="6"/>
      <c r="T63" s="2" t="s">
        <v>35</v>
      </c>
    </row>
    <row r="64" spans="1:20" s="2" customFormat="1" x14ac:dyDescent="0.35">
      <c r="A64" s="6" t="s">
        <v>16</v>
      </c>
      <c r="B64" s="3" t="s">
        <v>4</v>
      </c>
      <c r="C64" s="3" t="s">
        <v>5</v>
      </c>
      <c r="D64" s="3" t="s">
        <v>6</v>
      </c>
      <c r="E64" s="3" t="s">
        <v>7</v>
      </c>
      <c r="F64" s="3" t="s">
        <v>45</v>
      </c>
      <c r="G64" s="32">
        <v>50</v>
      </c>
      <c r="H64" s="32">
        <v>100</v>
      </c>
      <c r="I64" s="32">
        <v>150</v>
      </c>
      <c r="J64" s="6" t="s">
        <v>11</v>
      </c>
      <c r="K64" s="32">
        <v>50</v>
      </c>
      <c r="L64" s="32">
        <v>100</v>
      </c>
      <c r="M64" s="32">
        <v>150</v>
      </c>
      <c r="N64" s="6" t="s">
        <v>12</v>
      </c>
      <c r="O64" s="6" t="s">
        <v>13</v>
      </c>
      <c r="P64" s="6" t="s">
        <v>14</v>
      </c>
      <c r="Q64" s="6" t="s">
        <v>13</v>
      </c>
      <c r="R64" s="2" t="s">
        <v>64</v>
      </c>
    </row>
    <row r="65" spans="1:19" x14ac:dyDescent="0.35">
      <c r="A65" s="7">
        <v>1</v>
      </c>
      <c r="B65" s="26">
        <v>496</v>
      </c>
      <c r="C65" s="27" t="s">
        <v>104</v>
      </c>
      <c r="D65" s="15" t="s">
        <v>9</v>
      </c>
      <c r="E65" s="15" t="s">
        <v>43</v>
      </c>
      <c r="F65" s="15" t="s">
        <v>50</v>
      </c>
      <c r="G65" s="26">
        <v>47</v>
      </c>
      <c r="H65" s="26">
        <v>41</v>
      </c>
      <c r="I65" s="26">
        <v>45</v>
      </c>
      <c r="J65" s="6">
        <f t="shared" ref="J65:J72" si="4">SUM(G65:I65)</f>
        <v>133</v>
      </c>
      <c r="K65" s="26">
        <v>43</v>
      </c>
      <c r="L65" s="26">
        <v>42</v>
      </c>
      <c r="M65" s="26">
        <v>42</v>
      </c>
      <c r="N65" s="6">
        <f t="shared" ref="N65:N72" si="5">SUM(K65:M65)</f>
        <v>127</v>
      </c>
      <c r="O65" s="6">
        <f t="shared" ref="O65:O72" si="6">SUM(N65,J65)</f>
        <v>260</v>
      </c>
      <c r="P65" s="7">
        <v>49</v>
      </c>
      <c r="Q65" s="6">
        <f t="shared" ref="Q65:Q70" si="7">SUM(O65:P65)</f>
        <v>309</v>
      </c>
      <c r="R65" s="1"/>
      <c r="S65" s="1"/>
    </row>
    <row r="66" spans="1:19" x14ac:dyDescent="0.35">
      <c r="A66" s="7">
        <v>2</v>
      </c>
      <c r="B66" s="26">
        <v>517</v>
      </c>
      <c r="C66" s="27" t="s">
        <v>105</v>
      </c>
      <c r="D66" s="15" t="s">
        <v>8</v>
      </c>
      <c r="E66" s="15"/>
      <c r="F66" s="15" t="s">
        <v>50</v>
      </c>
      <c r="G66" s="26">
        <v>45</v>
      </c>
      <c r="H66" s="26">
        <v>41</v>
      </c>
      <c r="I66" s="26">
        <v>41</v>
      </c>
      <c r="J66" s="6">
        <f t="shared" si="4"/>
        <v>127</v>
      </c>
      <c r="K66" s="26">
        <v>42</v>
      </c>
      <c r="L66" s="26">
        <v>41</v>
      </c>
      <c r="M66" s="26">
        <v>47</v>
      </c>
      <c r="N66" s="6">
        <f t="shared" si="5"/>
        <v>130</v>
      </c>
      <c r="O66" s="6">
        <f t="shared" si="6"/>
        <v>257</v>
      </c>
      <c r="P66" s="7">
        <v>45</v>
      </c>
      <c r="Q66" s="6">
        <f t="shared" si="7"/>
        <v>302</v>
      </c>
      <c r="R66" s="1"/>
      <c r="S66" s="1"/>
    </row>
    <row r="67" spans="1:19" x14ac:dyDescent="0.35">
      <c r="A67" s="7">
        <v>3</v>
      </c>
      <c r="B67" s="26">
        <v>457</v>
      </c>
      <c r="C67" s="27" t="s">
        <v>111</v>
      </c>
      <c r="D67" s="15" t="s">
        <v>9</v>
      </c>
      <c r="E67" s="15"/>
      <c r="F67" s="15" t="s">
        <v>50</v>
      </c>
      <c r="G67" s="26">
        <v>45</v>
      </c>
      <c r="H67" s="26">
        <v>42</v>
      </c>
      <c r="I67" s="26">
        <v>38</v>
      </c>
      <c r="J67" s="6">
        <f t="shared" si="4"/>
        <v>125</v>
      </c>
      <c r="K67" s="26">
        <v>40</v>
      </c>
      <c r="L67" s="26">
        <v>43</v>
      </c>
      <c r="M67" s="26">
        <v>44</v>
      </c>
      <c r="N67" s="6">
        <f t="shared" si="5"/>
        <v>127</v>
      </c>
      <c r="O67" s="6">
        <f t="shared" si="6"/>
        <v>252</v>
      </c>
      <c r="P67" s="7">
        <v>44</v>
      </c>
      <c r="Q67" s="6">
        <f t="shared" si="7"/>
        <v>296</v>
      </c>
      <c r="R67" s="1"/>
      <c r="S67" s="1"/>
    </row>
    <row r="68" spans="1:19" x14ac:dyDescent="0.35">
      <c r="A68" s="7">
        <v>4</v>
      </c>
      <c r="B68" s="26">
        <v>428</v>
      </c>
      <c r="C68" s="27" t="s">
        <v>112</v>
      </c>
      <c r="D68" s="15" t="s">
        <v>9</v>
      </c>
      <c r="E68" s="15"/>
      <c r="F68" s="15" t="s">
        <v>50</v>
      </c>
      <c r="G68" s="26">
        <v>42</v>
      </c>
      <c r="H68" s="26">
        <v>46</v>
      </c>
      <c r="I68" s="26">
        <v>41</v>
      </c>
      <c r="J68" s="6">
        <f t="shared" si="4"/>
        <v>129</v>
      </c>
      <c r="K68" s="26">
        <v>40</v>
      </c>
      <c r="L68" s="26">
        <v>44</v>
      </c>
      <c r="M68" s="26">
        <v>40</v>
      </c>
      <c r="N68" s="6">
        <f t="shared" si="5"/>
        <v>124</v>
      </c>
      <c r="O68" s="6">
        <f t="shared" si="6"/>
        <v>253</v>
      </c>
      <c r="P68" s="7">
        <v>42</v>
      </c>
      <c r="Q68" s="6">
        <f t="shared" si="7"/>
        <v>295</v>
      </c>
      <c r="R68" s="1"/>
      <c r="S68" s="1"/>
    </row>
    <row r="69" spans="1:19" x14ac:dyDescent="0.35">
      <c r="A69" s="7">
        <v>5</v>
      </c>
      <c r="B69" s="26">
        <v>452</v>
      </c>
      <c r="C69" s="27" t="s">
        <v>117</v>
      </c>
      <c r="D69" s="17" t="s">
        <v>9</v>
      </c>
      <c r="E69" s="15"/>
      <c r="F69" s="15" t="s">
        <v>47</v>
      </c>
      <c r="G69" s="26">
        <v>42</v>
      </c>
      <c r="H69" s="26">
        <v>40</v>
      </c>
      <c r="I69" s="26">
        <v>41</v>
      </c>
      <c r="J69" s="6">
        <f t="shared" si="4"/>
        <v>123</v>
      </c>
      <c r="K69" s="26">
        <v>40</v>
      </c>
      <c r="L69" s="26">
        <v>35</v>
      </c>
      <c r="M69" s="26">
        <v>42</v>
      </c>
      <c r="N69" s="6">
        <f t="shared" si="5"/>
        <v>117</v>
      </c>
      <c r="O69" s="6">
        <f t="shared" si="6"/>
        <v>240</v>
      </c>
      <c r="P69" s="7">
        <v>43</v>
      </c>
      <c r="Q69" s="6">
        <f t="shared" si="7"/>
        <v>283</v>
      </c>
      <c r="R69" s="1"/>
      <c r="S69" s="1"/>
    </row>
    <row r="70" spans="1:19" x14ac:dyDescent="0.35">
      <c r="A70" s="7">
        <v>6</v>
      </c>
      <c r="B70" s="26">
        <v>425</v>
      </c>
      <c r="C70" s="27" t="s">
        <v>99</v>
      </c>
      <c r="D70" s="15" t="s">
        <v>9</v>
      </c>
      <c r="E70" s="15"/>
      <c r="F70" s="15" t="s">
        <v>47</v>
      </c>
      <c r="G70" s="26">
        <v>37</v>
      </c>
      <c r="H70" s="26">
        <v>40</v>
      </c>
      <c r="I70" s="26">
        <v>39</v>
      </c>
      <c r="J70" s="6">
        <f>SUM(G70:I70)</f>
        <v>116</v>
      </c>
      <c r="K70" s="26">
        <v>40</v>
      </c>
      <c r="L70" s="26">
        <v>31</v>
      </c>
      <c r="M70" s="26">
        <v>39</v>
      </c>
      <c r="N70" s="6">
        <f>SUM(K70:M70)</f>
        <v>110</v>
      </c>
      <c r="O70" s="6">
        <f>SUM(N70,J70)</f>
        <v>226</v>
      </c>
      <c r="P70" s="7">
        <v>46</v>
      </c>
      <c r="Q70" s="6">
        <f t="shared" si="7"/>
        <v>272</v>
      </c>
      <c r="R70" s="1"/>
      <c r="S70" s="1"/>
    </row>
    <row r="71" spans="1:19" x14ac:dyDescent="0.35">
      <c r="A71" s="7">
        <v>7</v>
      </c>
      <c r="B71" s="26">
        <v>386</v>
      </c>
      <c r="C71" s="27" t="s">
        <v>118</v>
      </c>
      <c r="D71" s="17" t="s">
        <v>10</v>
      </c>
      <c r="E71" s="15"/>
      <c r="F71" s="15" t="s">
        <v>51</v>
      </c>
      <c r="G71" s="26">
        <v>36</v>
      </c>
      <c r="H71" s="26">
        <v>38</v>
      </c>
      <c r="I71" s="26">
        <v>40</v>
      </c>
      <c r="J71" s="6">
        <f t="shared" si="4"/>
        <v>114</v>
      </c>
      <c r="K71" s="26">
        <v>41</v>
      </c>
      <c r="L71" s="26">
        <v>32</v>
      </c>
      <c r="M71" s="26">
        <v>36</v>
      </c>
      <c r="N71" s="6">
        <f t="shared" si="5"/>
        <v>109</v>
      </c>
      <c r="O71" s="6">
        <f t="shared" si="6"/>
        <v>223</v>
      </c>
      <c r="R71" s="1"/>
      <c r="S71" s="1"/>
    </row>
    <row r="72" spans="1:19" x14ac:dyDescent="0.35">
      <c r="A72" s="7">
        <v>8</v>
      </c>
      <c r="B72" s="26">
        <v>497</v>
      </c>
      <c r="C72" s="27" t="s">
        <v>109</v>
      </c>
      <c r="D72" s="15" t="s">
        <v>8</v>
      </c>
      <c r="E72" s="15"/>
      <c r="F72" s="15" t="s">
        <v>51</v>
      </c>
      <c r="G72" s="26">
        <v>35</v>
      </c>
      <c r="H72" s="26">
        <v>37</v>
      </c>
      <c r="I72" s="26">
        <v>33</v>
      </c>
      <c r="J72" s="6">
        <f t="shared" si="4"/>
        <v>105</v>
      </c>
      <c r="K72" s="26">
        <v>33</v>
      </c>
      <c r="L72" s="26">
        <v>36</v>
      </c>
      <c r="M72" s="26">
        <v>32</v>
      </c>
      <c r="N72" s="6">
        <f t="shared" si="5"/>
        <v>101</v>
      </c>
      <c r="O72" s="6">
        <f t="shared" si="6"/>
        <v>206</v>
      </c>
      <c r="R72" s="1"/>
      <c r="S72" s="1"/>
    </row>
    <row r="73" spans="1:19" x14ac:dyDescent="0.35">
      <c r="A73" s="7">
        <v>9</v>
      </c>
      <c r="B73" s="26">
        <v>546</v>
      </c>
      <c r="C73" s="27" t="s">
        <v>106</v>
      </c>
      <c r="D73" s="15" t="s">
        <v>9</v>
      </c>
      <c r="E73" s="15"/>
      <c r="F73" s="15" t="s">
        <v>51</v>
      </c>
      <c r="G73" s="26">
        <v>31</v>
      </c>
      <c r="H73" s="26">
        <v>43</v>
      </c>
      <c r="I73" s="26">
        <v>32</v>
      </c>
      <c r="J73" s="6">
        <f>SUM(G73:I73)</f>
        <v>106</v>
      </c>
      <c r="K73" s="34">
        <v>30</v>
      </c>
      <c r="L73" s="26">
        <v>22</v>
      </c>
      <c r="M73" s="26">
        <v>38</v>
      </c>
      <c r="N73" s="6">
        <f>SUM(K73:M73)</f>
        <v>90</v>
      </c>
      <c r="O73" s="6">
        <f>SUM(N73,J73)</f>
        <v>196</v>
      </c>
      <c r="R73" s="1"/>
      <c r="S73" s="1"/>
    </row>
    <row r="74" spans="1:19" x14ac:dyDescent="0.35">
      <c r="A74" s="7">
        <v>10</v>
      </c>
      <c r="B74" s="26">
        <v>527</v>
      </c>
      <c r="C74" s="27" t="s">
        <v>103</v>
      </c>
      <c r="D74" s="15" t="s">
        <v>9</v>
      </c>
      <c r="E74" s="15" t="s">
        <v>43</v>
      </c>
      <c r="F74" s="15" t="s">
        <v>51</v>
      </c>
      <c r="G74" s="26">
        <v>31</v>
      </c>
      <c r="H74" s="26">
        <v>26</v>
      </c>
      <c r="I74" s="26">
        <v>19</v>
      </c>
      <c r="J74" s="6">
        <f>SUM(G74:I74)</f>
        <v>76</v>
      </c>
      <c r="K74" s="26">
        <v>30</v>
      </c>
      <c r="L74" s="26">
        <v>19</v>
      </c>
      <c r="M74" s="26">
        <v>31</v>
      </c>
      <c r="N74" s="6">
        <f>SUM(K74:M74)</f>
        <v>80</v>
      </c>
      <c r="O74" s="6">
        <f>SUM(N74,J74)</f>
        <v>156</v>
      </c>
      <c r="R74" s="1"/>
      <c r="S74" s="1"/>
    </row>
  </sheetData>
  <mergeCells count="4">
    <mergeCell ref="O4:P4"/>
    <mergeCell ref="Q4:R4"/>
    <mergeCell ref="O25:P25"/>
    <mergeCell ref="Q25:R25"/>
  </mergeCells>
  <phoneticPr fontId="0" type="noConversion"/>
  <conditionalFormatting sqref="O25:Q29 J61:J62 K60:K62 I60:I62 P61:P62 M60:O62 I75:Q65536 I63:Q63 O64:O74 I32:Q35 I1:Q8 I9:N31 T9:X31 O30:S31 O9:S24 Q37:Q62">
    <cfRule type="cellIs" dxfId="9" priority="1" stopIfTrue="1" operator="equal">
      <formula>25</formula>
    </cfRule>
  </conditionalFormatting>
  <conditionalFormatting sqref="G37:N37 G64:N64">
    <cfRule type="cellIs" dxfId="8" priority="2" stopIfTrue="1" operator="equal">
      <formula>25</formula>
    </cfRule>
  </conditionalFormatting>
  <conditionalFormatting sqref="K43:M43 P43:P60 G45:I58 N65:N74 G67:I68 G65:I65 K65:M65 K67:M68 K70:M74 J65:J74 G70:I74 K45:M58 L43:L62 G43:I43 G38:N42">
    <cfRule type="cellIs" dxfId="7" priority="3" stopIfTrue="1" operator="equal">
      <formula>50</formula>
    </cfRule>
  </conditionalFormatting>
  <conditionalFormatting sqref="J60">
    <cfRule type="cellIs" dxfId="6" priority="4" stopIfTrue="1" operator="equal">
      <formula>25</formula>
    </cfRule>
  </conditionalFormatting>
  <printOptions horizontalCentered="1" gridLines="1"/>
  <pageMargins left="0" right="0" top="0.5" bottom="0.5" header="0.5" footer="0.5"/>
  <pageSetup scale="67" orientation="portrait" r:id="rId1"/>
  <headerFooter alignWithMargins="0"/>
  <rowBreaks count="1" manualBreakCount="1">
    <brk id="31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Normal="100" workbookViewId="0"/>
  </sheetViews>
  <sheetFormatPr defaultColWidth="9.1796875" defaultRowHeight="15.5" x14ac:dyDescent="0.35"/>
  <cols>
    <col min="1" max="1" width="29.7265625" style="1" customWidth="1"/>
    <col min="2" max="2" width="8.1796875" style="1" customWidth="1"/>
    <col min="3" max="3" width="21.81640625" style="1" customWidth="1"/>
    <col min="4" max="4" width="9.1796875" style="1"/>
    <col min="5" max="5" width="7.54296875" style="1" customWidth="1"/>
    <col min="6" max="6" width="14.453125" style="1" customWidth="1"/>
    <col min="7" max="7" width="22.26953125" style="1" customWidth="1"/>
    <col min="8" max="8" width="14.1796875" style="1" customWidth="1"/>
    <col min="9" max="11" width="9.1796875" style="1"/>
    <col min="12" max="12" width="11.26953125" style="1" customWidth="1"/>
    <col min="13" max="16384" width="9.1796875" style="1"/>
  </cols>
  <sheetData>
    <row r="1" spans="1:16" s="2" customFormat="1" x14ac:dyDescent="0.35">
      <c r="A1" s="8" t="s">
        <v>90</v>
      </c>
      <c r="B1" s="8" t="s">
        <v>90</v>
      </c>
      <c r="C1" s="8" t="s">
        <v>90</v>
      </c>
      <c r="D1" s="8" t="s">
        <v>90</v>
      </c>
      <c r="E1" s="8" t="s">
        <v>90</v>
      </c>
      <c r="F1" s="8"/>
      <c r="G1" s="8"/>
      <c r="H1" s="8"/>
      <c r="I1" s="8"/>
      <c r="J1" s="8"/>
      <c r="K1" s="8"/>
      <c r="L1" s="8"/>
      <c r="M1" s="8"/>
      <c r="N1" s="6"/>
      <c r="O1" s="6"/>
    </row>
    <row r="2" spans="1:16" s="2" customFormat="1" x14ac:dyDescent="0.35">
      <c r="A2" s="8" t="s">
        <v>19</v>
      </c>
      <c r="B2" s="8" t="s">
        <v>19</v>
      </c>
      <c r="C2" s="8" t="s">
        <v>19</v>
      </c>
      <c r="D2" s="8" t="s">
        <v>19</v>
      </c>
      <c r="E2" s="8" t="s">
        <v>19</v>
      </c>
      <c r="F2" s="8"/>
      <c r="G2" s="8"/>
      <c r="H2" s="8"/>
      <c r="I2" s="8"/>
      <c r="J2" s="8"/>
      <c r="K2" s="8"/>
      <c r="L2" s="8"/>
      <c r="M2" s="8"/>
      <c r="N2" s="6"/>
      <c r="O2" s="6"/>
      <c r="P2" s="2" t="s">
        <v>35</v>
      </c>
    </row>
    <row r="3" spans="1:16" s="2" customFormat="1" x14ac:dyDescent="0.35">
      <c r="A3" s="68"/>
      <c r="B3" s="68"/>
      <c r="C3" s="68"/>
      <c r="D3" s="68"/>
      <c r="E3" s="68"/>
      <c r="F3" s="68"/>
      <c r="G3" s="68"/>
      <c r="H3" s="68"/>
      <c r="I3" s="68"/>
      <c r="J3" s="68"/>
      <c r="K3" s="8"/>
      <c r="L3" s="8"/>
      <c r="M3" s="8"/>
      <c r="N3" s="6"/>
      <c r="O3" s="6"/>
    </row>
    <row r="4" spans="1:16" s="2" customFormat="1" x14ac:dyDescent="0.35">
      <c r="A4" s="68"/>
      <c r="B4" s="68"/>
      <c r="C4" s="68"/>
      <c r="D4" s="68"/>
      <c r="E4" s="68"/>
      <c r="F4" s="68"/>
      <c r="G4" s="68"/>
      <c r="H4" s="68"/>
      <c r="I4" s="68"/>
      <c r="J4" s="68"/>
      <c r="K4" s="8"/>
      <c r="L4" s="8"/>
      <c r="M4" s="8"/>
      <c r="N4" s="6"/>
      <c r="O4" s="6"/>
    </row>
    <row r="5" spans="1:16" x14ac:dyDescent="0.3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6" x14ac:dyDescent="0.3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6" s="10" customFormat="1" ht="18" x14ac:dyDescent="0.4">
      <c r="A7" s="1"/>
      <c r="B7" s="1"/>
      <c r="C7" s="1"/>
      <c r="D7" s="7"/>
      <c r="E7" s="1"/>
      <c r="F7" s="1"/>
      <c r="G7" s="1"/>
      <c r="H7" s="1"/>
      <c r="I7" s="7"/>
      <c r="J7" s="1"/>
    </row>
    <row r="8" spans="1:16" s="2" customFormat="1" ht="18" x14ac:dyDescent="0.4">
      <c r="A8" s="11"/>
      <c r="B8" s="11"/>
      <c r="C8" s="11"/>
      <c r="D8" s="11"/>
      <c r="E8" s="1"/>
      <c r="F8" s="11"/>
      <c r="G8" s="11"/>
      <c r="H8" s="11"/>
      <c r="I8" s="11"/>
      <c r="J8" s="1"/>
    </row>
    <row r="9" spans="1:16" s="2" customFormat="1" ht="18" x14ac:dyDescent="0.4">
      <c r="A9" s="11" t="s">
        <v>25</v>
      </c>
      <c r="B9" s="11"/>
      <c r="C9" s="11"/>
      <c r="D9" s="11"/>
      <c r="E9" s="10"/>
      <c r="F9" s="11" t="s">
        <v>25</v>
      </c>
      <c r="G9" s="11"/>
      <c r="H9" s="11"/>
      <c r="I9" s="11"/>
      <c r="J9" s="10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6" x14ac:dyDescent="0.35">
      <c r="A11" s="2" t="s">
        <v>20</v>
      </c>
      <c r="B11" s="2" t="s">
        <v>97</v>
      </c>
      <c r="C11" s="2"/>
      <c r="D11" s="7"/>
      <c r="E11" s="2"/>
      <c r="F11" s="2" t="s">
        <v>20</v>
      </c>
      <c r="G11" s="2" t="s">
        <v>97</v>
      </c>
      <c r="H11" s="2"/>
      <c r="I11" s="7"/>
      <c r="J11" s="2"/>
    </row>
    <row r="12" spans="1:16" x14ac:dyDescent="0.35">
      <c r="C12" s="1" t="s">
        <v>95</v>
      </c>
      <c r="D12" s="7">
        <v>144</v>
      </c>
      <c r="H12" s="1" t="s">
        <v>95</v>
      </c>
      <c r="I12" s="7">
        <v>144</v>
      </c>
    </row>
    <row r="13" spans="1:16" x14ac:dyDescent="0.35">
      <c r="C13" s="1" t="s">
        <v>33</v>
      </c>
      <c r="D13" s="12">
        <v>143</v>
      </c>
      <c r="H13" s="1" t="s">
        <v>33</v>
      </c>
      <c r="I13" s="12">
        <v>143</v>
      </c>
    </row>
    <row r="14" spans="1:16" x14ac:dyDescent="0.35">
      <c r="D14" s="7">
        <f>SUM(D12:D13)</f>
        <v>287</v>
      </c>
      <c r="I14" s="7">
        <f>SUM(I12:I13)</f>
        <v>287</v>
      </c>
    </row>
    <row r="16" spans="1:16" x14ac:dyDescent="0.35">
      <c r="D16" s="7"/>
      <c r="I16" s="7"/>
    </row>
    <row r="17" spans="1:9" x14ac:dyDescent="0.35">
      <c r="A17" s="2" t="s">
        <v>2</v>
      </c>
      <c r="B17" s="2" t="s">
        <v>98</v>
      </c>
      <c r="C17" s="2"/>
      <c r="D17" s="7"/>
      <c r="F17" s="2" t="s">
        <v>2</v>
      </c>
      <c r="G17" s="2" t="s">
        <v>98</v>
      </c>
      <c r="H17" s="2"/>
      <c r="I17" s="7"/>
    </row>
    <row r="18" spans="1:9" x14ac:dyDescent="0.35">
      <c r="C18" s="1" t="s">
        <v>32</v>
      </c>
      <c r="D18" s="7">
        <v>136</v>
      </c>
      <c r="H18" s="1" t="s">
        <v>32</v>
      </c>
      <c r="I18" s="7">
        <v>136</v>
      </c>
    </row>
    <row r="19" spans="1:9" x14ac:dyDescent="0.35">
      <c r="C19" s="1" t="s">
        <v>96</v>
      </c>
      <c r="D19" s="12">
        <v>139</v>
      </c>
      <c r="H19" s="1" t="s">
        <v>96</v>
      </c>
      <c r="I19" s="12">
        <v>139</v>
      </c>
    </row>
    <row r="20" spans="1:9" x14ac:dyDescent="0.35">
      <c r="D20" s="7">
        <f>SUM(D18:D19)</f>
        <v>275</v>
      </c>
      <c r="I20" s="7">
        <f>SUM(I18:I19)</f>
        <v>275</v>
      </c>
    </row>
    <row r="21" spans="1:9" x14ac:dyDescent="0.35">
      <c r="A21" s="2"/>
      <c r="B21" s="2"/>
      <c r="C21" s="2"/>
      <c r="D21" s="7"/>
      <c r="F21" s="2"/>
      <c r="G21" s="2"/>
      <c r="H21" s="2"/>
      <c r="I21" s="7"/>
    </row>
    <row r="22" spans="1:9" x14ac:dyDescent="0.35">
      <c r="D22" s="7"/>
      <c r="I22" s="7"/>
    </row>
    <row r="23" spans="1:9" x14ac:dyDescent="0.35">
      <c r="A23" s="2"/>
      <c r="B23" s="2"/>
      <c r="C23" s="2"/>
      <c r="D23" s="7"/>
      <c r="F23" s="2"/>
      <c r="G23" s="2"/>
      <c r="H23" s="2"/>
      <c r="I23" s="7"/>
    </row>
    <row r="24" spans="1:9" x14ac:dyDescent="0.35">
      <c r="D24" s="7"/>
      <c r="I24" s="7"/>
    </row>
    <row r="25" spans="1:9" x14ac:dyDescent="0.35">
      <c r="D25" s="12"/>
      <c r="I25" s="12"/>
    </row>
    <row r="26" spans="1:9" x14ac:dyDescent="0.35">
      <c r="D26" s="7"/>
      <c r="I26" s="7"/>
    </row>
    <row r="27" spans="1:9" x14ac:dyDescent="0.35">
      <c r="B27" s="2"/>
      <c r="C27" s="2"/>
      <c r="D27" s="14"/>
      <c r="G27" s="2"/>
      <c r="H27" s="2"/>
      <c r="I27" s="14"/>
    </row>
    <row r="30" spans="1:9" x14ac:dyDescent="0.35">
      <c r="D30" s="14"/>
    </row>
    <row r="31" spans="1:9" x14ac:dyDescent="0.35">
      <c r="D31" s="14"/>
    </row>
    <row r="32" spans="1:9" x14ac:dyDescent="0.35">
      <c r="D32" s="14"/>
    </row>
  </sheetData>
  <mergeCells count="2">
    <mergeCell ref="A3:E4"/>
    <mergeCell ref="F3:J4"/>
  </mergeCells>
  <phoneticPr fontId="0" type="noConversion"/>
  <conditionalFormatting sqref="E5:E6 K1:M4 F1:J2 J5:J6">
    <cfRule type="cellIs" dxfId="5" priority="1" stopIfTrue="1" operator="equal">
      <formula>25</formula>
    </cfRule>
  </conditionalFormatting>
  <printOptions horizontalCentered="1"/>
  <pageMargins left="0.75" right="0.75" top="1" bottom="1" header="0.5" footer="0.5"/>
  <pageSetup scale="87" orientation="portrait" verticalDpi="0" r:id="rId1"/>
  <headerFooter alignWithMargins="0"/>
  <colBreaks count="2" manualBreakCount="2">
    <brk id="5" max="28" man="1"/>
    <brk id="15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3"/>
  <sheetViews>
    <sheetView zoomScaleNormal="100" zoomScaleSheetLayoutView="50" workbookViewId="0">
      <selection sqref="A1:U1"/>
    </sheetView>
  </sheetViews>
  <sheetFormatPr defaultColWidth="9.1796875" defaultRowHeight="25" customHeight="1" x14ac:dyDescent="0.35"/>
  <cols>
    <col min="1" max="1" width="5.26953125" style="7" customWidth="1"/>
    <col min="2" max="2" width="7.54296875" style="1" customWidth="1"/>
    <col min="3" max="3" width="32.1796875" style="1" customWidth="1"/>
    <col min="4" max="6" width="11.1796875" style="1" customWidth="1"/>
    <col min="7" max="7" width="6.26953125" style="1" bestFit="1" customWidth="1"/>
    <col min="8" max="8" width="7.54296875" style="7" customWidth="1"/>
    <col min="9" max="11" width="4.7265625" style="26" customWidth="1"/>
    <col min="12" max="12" width="7.81640625" style="26" customWidth="1"/>
    <col min="13" max="13" width="6.81640625" style="7" customWidth="1"/>
    <col min="14" max="14" width="6.81640625" style="26" customWidth="1"/>
    <col min="15" max="15" width="5.7265625" style="26" customWidth="1"/>
    <col min="16" max="16" width="7.453125" style="26" customWidth="1"/>
    <col min="17" max="17" width="7.54296875" style="26" customWidth="1"/>
    <col min="18" max="18" width="6.81640625" style="7" customWidth="1"/>
    <col min="19" max="19" width="6.7265625" style="26" customWidth="1"/>
    <col min="20" max="20" width="5.26953125" style="26" customWidth="1"/>
    <col min="21" max="21" width="5.7265625" style="26" customWidth="1"/>
    <col min="22" max="22" width="7.453125" style="26" customWidth="1"/>
    <col min="23" max="23" width="7" style="7" customWidth="1"/>
    <col min="24" max="25" width="7.7265625" style="7" customWidth="1"/>
    <col min="26" max="26" width="6.54296875" style="7" customWidth="1"/>
    <col min="27" max="27" width="9.7265625" style="7" customWidth="1"/>
    <col min="28" max="28" width="6.54296875" style="7" customWidth="1"/>
    <col min="29" max="29" width="9.54296875" style="7" customWidth="1"/>
    <col min="30" max="36" width="0" style="1" hidden="1" customWidth="1"/>
    <col min="37" max="37" width="10.453125" style="1" hidden="1" customWidth="1"/>
    <col min="38" max="38" width="0" style="27" hidden="1" customWidth="1"/>
    <col min="39" max="46" width="0" style="1" hidden="1" customWidth="1"/>
    <col min="47" max="16384" width="9.1796875" style="1"/>
  </cols>
  <sheetData>
    <row r="1" spans="1:55" s="2" customFormat="1" ht="25" customHeight="1" x14ac:dyDescent="0.35">
      <c r="A1" s="68" t="s">
        <v>90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32"/>
      <c r="W1" s="8"/>
      <c r="X1" s="8"/>
      <c r="Y1" s="8"/>
      <c r="Z1" s="8"/>
      <c r="AA1" s="8"/>
      <c r="AB1" s="8"/>
      <c r="AC1" s="8"/>
      <c r="AD1" s="8" t="s">
        <v>90</v>
      </c>
      <c r="AE1" s="8"/>
      <c r="AF1" s="8"/>
      <c r="AG1" s="8"/>
      <c r="AH1" s="8"/>
      <c r="AI1" s="8"/>
      <c r="AJ1" s="18"/>
      <c r="AK1" s="18"/>
      <c r="AL1" s="2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6"/>
      <c r="BB1" s="8"/>
      <c r="BC1" s="8"/>
    </row>
    <row r="2" spans="1:55" s="2" customFormat="1" ht="25" customHeight="1" x14ac:dyDescent="0.35">
      <c r="A2" s="68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32"/>
      <c r="W2" s="8"/>
      <c r="X2" s="8"/>
      <c r="Y2" s="8"/>
      <c r="Z2" s="8"/>
      <c r="AA2" s="8"/>
      <c r="AB2" s="8"/>
      <c r="AC2" s="8"/>
      <c r="AD2" s="8" t="s">
        <v>18</v>
      </c>
      <c r="AE2" s="8"/>
      <c r="AF2" s="8"/>
      <c r="AG2" s="8"/>
      <c r="AH2" s="8"/>
      <c r="AI2" s="8"/>
      <c r="AJ2" s="18"/>
      <c r="AK2" s="18"/>
      <c r="AL2" s="2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6"/>
      <c r="BB2" s="6"/>
      <c r="BC2" s="6"/>
    </row>
    <row r="3" spans="1:55" s="2" customFormat="1" ht="25" customHeight="1" x14ac:dyDescent="0.35">
      <c r="A3" s="68" t="s">
        <v>92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32"/>
      <c r="W3" s="8"/>
      <c r="X3" s="8"/>
      <c r="Y3" s="8"/>
      <c r="Z3" s="8"/>
      <c r="AA3" s="8"/>
      <c r="AB3" s="8"/>
      <c r="AC3" s="8"/>
      <c r="AD3" s="8" t="s">
        <v>92</v>
      </c>
      <c r="AE3" s="8"/>
      <c r="AF3" s="8"/>
      <c r="AG3" s="8"/>
      <c r="AH3" s="8"/>
      <c r="AI3" s="8"/>
      <c r="AJ3" s="18"/>
      <c r="AK3" s="18"/>
      <c r="AL3" s="2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6"/>
      <c r="BB3" s="8"/>
      <c r="BC3" s="8"/>
    </row>
    <row r="4" spans="1:55" s="2" customFormat="1" ht="25" customHeight="1" x14ac:dyDescent="0.35">
      <c r="A4" s="8"/>
      <c r="B4" s="8"/>
      <c r="C4" s="8"/>
      <c r="D4" s="8"/>
      <c r="E4" s="8"/>
      <c r="F4" s="8"/>
      <c r="G4" s="8"/>
      <c r="H4" s="6"/>
      <c r="I4" s="28"/>
      <c r="J4" s="28"/>
      <c r="K4" s="28"/>
      <c r="L4" s="28"/>
      <c r="M4" s="8"/>
      <c r="N4" s="6" t="s">
        <v>13</v>
      </c>
      <c r="O4" s="6" t="s">
        <v>216</v>
      </c>
      <c r="P4" s="6" t="s">
        <v>14</v>
      </c>
      <c r="Q4" s="6" t="s">
        <v>13</v>
      </c>
      <c r="R4" s="28"/>
      <c r="S4" s="28"/>
      <c r="T4" s="32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18"/>
      <c r="AI4" s="18"/>
      <c r="AJ4" s="2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6"/>
      <c r="AZ4" s="8"/>
      <c r="BA4" s="8"/>
    </row>
    <row r="5" spans="1:55" s="2" customFormat="1" ht="25" customHeight="1" x14ac:dyDescent="0.35">
      <c r="A5" s="9" t="s">
        <v>1</v>
      </c>
      <c r="B5" s="8"/>
      <c r="C5" s="8"/>
      <c r="D5" s="30" t="s">
        <v>130</v>
      </c>
      <c r="E5" s="8"/>
      <c r="F5" s="8"/>
      <c r="G5" s="8"/>
      <c r="H5" s="6"/>
      <c r="I5" s="28"/>
      <c r="J5" s="28"/>
      <c r="K5" s="28"/>
      <c r="L5" s="28"/>
      <c r="M5" s="8"/>
      <c r="N5" s="6">
        <v>284</v>
      </c>
      <c r="O5" s="6"/>
      <c r="P5" s="6">
        <v>23</v>
      </c>
      <c r="Q5" s="6">
        <f>SUM(N5:P5)</f>
        <v>307</v>
      </c>
      <c r="R5" s="70" t="s">
        <v>243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8"/>
      <c r="AE5" s="9"/>
      <c r="AF5" s="8"/>
      <c r="AG5" s="8"/>
      <c r="AH5" s="18"/>
      <c r="AI5" s="18"/>
      <c r="AJ5" s="28"/>
      <c r="AK5" s="8"/>
      <c r="AL5" s="8"/>
      <c r="AM5" s="8"/>
      <c r="AN5" s="8"/>
      <c r="AO5" s="6"/>
      <c r="AP5" s="8"/>
      <c r="AQ5" s="13" t="s">
        <v>87</v>
      </c>
      <c r="AR5" s="8"/>
      <c r="AS5" s="8"/>
      <c r="AT5" s="8"/>
      <c r="AU5" s="8"/>
      <c r="AV5" s="8"/>
      <c r="AW5" s="8"/>
      <c r="AX5" s="8"/>
      <c r="AY5" s="6"/>
      <c r="AZ5" s="8"/>
      <c r="BA5" s="13"/>
    </row>
    <row r="6" spans="1:55" s="2" customFormat="1" ht="25" customHeight="1" x14ac:dyDescent="0.35">
      <c r="A6" s="9" t="s">
        <v>2</v>
      </c>
      <c r="B6" s="8"/>
      <c r="C6" s="8"/>
      <c r="D6" s="30" t="s">
        <v>134</v>
      </c>
      <c r="E6" s="8"/>
      <c r="F6" s="8"/>
      <c r="G6" s="8"/>
      <c r="H6" s="6"/>
      <c r="I6" s="28"/>
      <c r="J6" s="28"/>
      <c r="K6" s="28"/>
      <c r="L6" s="28"/>
      <c r="M6" s="8"/>
      <c r="N6" s="6">
        <v>281</v>
      </c>
      <c r="O6" s="6"/>
      <c r="P6" s="6">
        <v>24</v>
      </c>
      <c r="Q6" s="6">
        <f>SUM(N6:P6)</f>
        <v>305</v>
      </c>
      <c r="R6" s="28"/>
      <c r="S6" s="28"/>
      <c r="T6" s="32"/>
      <c r="U6" s="8"/>
      <c r="V6" s="8"/>
      <c r="W6" s="8"/>
      <c r="X6" s="8"/>
      <c r="Y6" s="8"/>
      <c r="Z6" s="8"/>
      <c r="AA6" s="8"/>
      <c r="AB6" s="9"/>
      <c r="AD6" s="8"/>
      <c r="AE6" s="9"/>
      <c r="AF6" s="8"/>
      <c r="AG6" s="8"/>
      <c r="AH6" s="18"/>
      <c r="AI6" s="18"/>
      <c r="AJ6" s="28"/>
      <c r="AK6" s="8"/>
      <c r="AL6" s="8"/>
      <c r="AM6" s="8"/>
      <c r="AN6" s="8"/>
      <c r="AO6" s="6"/>
      <c r="AP6" s="8"/>
      <c r="AQ6" s="13" t="s">
        <v>88</v>
      </c>
      <c r="AR6" s="8"/>
      <c r="AS6" s="8"/>
      <c r="AT6" s="8"/>
      <c r="AU6" s="8"/>
      <c r="AV6" s="8"/>
      <c r="AW6" s="8"/>
      <c r="AX6" s="8"/>
      <c r="AY6" s="6"/>
      <c r="AZ6" s="8"/>
      <c r="BA6" s="13"/>
    </row>
    <row r="7" spans="1:55" s="2" customFormat="1" ht="25" customHeight="1" x14ac:dyDescent="0.35">
      <c r="A7" s="9" t="s">
        <v>3</v>
      </c>
      <c r="B7" s="8"/>
      <c r="C7" s="8"/>
      <c r="D7" s="30" t="s">
        <v>149</v>
      </c>
      <c r="E7" s="8"/>
      <c r="F7" s="8"/>
      <c r="G7" s="8"/>
      <c r="H7" s="6"/>
      <c r="I7" s="28"/>
      <c r="J7" s="28"/>
      <c r="K7" s="28"/>
      <c r="L7" s="28"/>
      <c r="M7" s="8"/>
      <c r="N7" s="6">
        <v>281</v>
      </c>
      <c r="O7" s="6"/>
      <c r="P7" s="6">
        <v>23</v>
      </c>
      <c r="Q7" s="6">
        <f>SUM(N7:P7)</f>
        <v>304</v>
      </c>
      <c r="R7" s="28"/>
      <c r="S7" s="28"/>
      <c r="T7" s="32"/>
      <c r="U7" s="8"/>
      <c r="V7" s="8"/>
      <c r="W7" s="8"/>
      <c r="X7" s="8"/>
      <c r="Y7" s="8"/>
      <c r="Z7" s="8"/>
      <c r="AA7" s="8"/>
      <c r="AB7" s="9"/>
      <c r="AD7" s="8"/>
      <c r="AF7" s="8"/>
      <c r="AG7" s="8"/>
      <c r="AH7" s="18"/>
      <c r="AI7" s="18"/>
      <c r="AJ7" s="28"/>
      <c r="AK7" s="8"/>
      <c r="AL7" s="8"/>
      <c r="AM7" s="8"/>
      <c r="AN7" s="8"/>
      <c r="AO7" s="6"/>
      <c r="AP7" s="8"/>
      <c r="AQ7" s="13" t="s">
        <v>89</v>
      </c>
      <c r="AR7" s="8"/>
      <c r="AS7" s="8"/>
      <c r="AT7" s="8"/>
      <c r="AU7" s="8"/>
      <c r="AV7" s="8"/>
      <c r="AW7" s="8"/>
      <c r="AX7" s="8"/>
      <c r="AY7" s="6"/>
      <c r="AZ7" s="8"/>
      <c r="BA7" s="13"/>
    </row>
    <row r="8" spans="1:55" s="2" customFormat="1" ht="25" customHeight="1" x14ac:dyDescent="0.35">
      <c r="A8" s="9"/>
      <c r="B8" s="8"/>
      <c r="C8" s="8"/>
      <c r="D8" s="9"/>
      <c r="E8" s="8"/>
      <c r="F8" s="8"/>
      <c r="G8" s="8"/>
      <c r="H8" s="6"/>
      <c r="I8" s="28"/>
      <c r="J8" s="28"/>
      <c r="K8" s="28"/>
      <c r="L8" s="28"/>
      <c r="M8" s="8"/>
      <c r="N8" s="28"/>
      <c r="O8" s="28"/>
      <c r="P8" s="28"/>
      <c r="Q8" s="41"/>
      <c r="R8" s="8"/>
      <c r="S8" s="28"/>
      <c r="T8" s="28"/>
      <c r="U8" s="28"/>
      <c r="V8" s="32"/>
      <c r="W8" s="8"/>
      <c r="X8" s="8"/>
      <c r="Y8" s="8"/>
      <c r="Z8" s="8"/>
      <c r="AA8" s="8"/>
      <c r="AB8" s="8"/>
      <c r="AC8" s="13"/>
      <c r="AD8" s="9"/>
      <c r="AF8" s="8"/>
      <c r="AH8" s="8"/>
      <c r="AI8" s="8"/>
      <c r="AJ8" s="18"/>
      <c r="AK8" s="18"/>
      <c r="AL8" s="28"/>
      <c r="AM8" s="8"/>
      <c r="AN8" s="8"/>
      <c r="AO8" s="8"/>
      <c r="AP8" s="8"/>
      <c r="AQ8" s="6"/>
      <c r="AR8" s="8"/>
      <c r="AS8" s="13"/>
      <c r="AT8" s="8"/>
      <c r="AU8" s="8"/>
      <c r="AV8" s="8"/>
      <c r="AW8" s="8"/>
      <c r="AX8" s="8"/>
      <c r="AY8" s="8"/>
      <c r="AZ8" s="8"/>
      <c r="BA8" s="6"/>
      <c r="BB8" s="8"/>
      <c r="BC8" s="13"/>
    </row>
    <row r="9" spans="1:55" s="2" customFormat="1" ht="25" customHeight="1" x14ac:dyDescent="0.35">
      <c r="A9" s="9"/>
      <c r="B9" s="8"/>
      <c r="C9" s="8"/>
      <c r="D9" s="9"/>
      <c r="E9" s="8"/>
      <c r="F9" s="8"/>
      <c r="G9" s="8"/>
      <c r="H9" s="6"/>
      <c r="I9" s="28"/>
      <c r="J9" s="28"/>
      <c r="K9" s="28"/>
      <c r="L9" s="28"/>
      <c r="M9" s="8"/>
      <c r="N9" s="28"/>
      <c r="O9" s="28"/>
      <c r="P9" s="28"/>
      <c r="Q9" s="41"/>
      <c r="R9" s="8"/>
      <c r="S9" s="28"/>
      <c r="T9" s="28"/>
      <c r="U9" s="28"/>
      <c r="V9" s="32"/>
      <c r="W9" s="8"/>
      <c r="X9" s="8"/>
      <c r="Y9" s="8"/>
      <c r="Z9" s="8"/>
      <c r="AA9" s="8"/>
      <c r="AB9" s="8"/>
      <c r="AC9" s="13"/>
      <c r="AD9" s="9"/>
      <c r="AF9" s="8"/>
      <c r="AH9" s="8"/>
      <c r="AI9" s="8"/>
      <c r="AJ9" s="18"/>
      <c r="AK9" s="18"/>
      <c r="AL9" s="28"/>
      <c r="AM9" s="8"/>
      <c r="AN9" s="8"/>
      <c r="AO9" s="8"/>
      <c r="AP9" s="8"/>
      <c r="AQ9" s="6"/>
      <c r="AR9" s="8"/>
      <c r="AS9" s="13"/>
      <c r="AT9" s="8"/>
      <c r="AU9" s="8"/>
      <c r="AV9" s="8"/>
      <c r="AW9" s="8"/>
      <c r="AX9" s="8"/>
      <c r="AY9" s="8"/>
      <c r="AZ9" s="8"/>
      <c r="BA9" s="6"/>
      <c r="BB9" s="8"/>
      <c r="BC9" s="13"/>
    </row>
    <row r="10" spans="1:55" s="2" customFormat="1" ht="25" customHeight="1" x14ac:dyDescent="0.35">
      <c r="A10" s="9"/>
      <c r="B10" s="8"/>
      <c r="C10" s="8"/>
      <c r="D10" s="9"/>
      <c r="E10" s="8"/>
      <c r="F10" s="8"/>
      <c r="G10" s="8"/>
      <c r="H10" s="6"/>
      <c r="I10" s="28"/>
      <c r="J10" s="28"/>
      <c r="K10" s="28"/>
      <c r="L10" s="28"/>
      <c r="M10" s="8"/>
      <c r="N10" s="6" t="s">
        <v>13</v>
      </c>
      <c r="O10" s="6" t="s">
        <v>216</v>
      </c>
      <c r="P10" s="6" t="s">
        <v>14</v>
      </c>
      <c r="Q10" s="6" t="s">
        <v>13</v>
      </c>
      <c r="R10" s="8"/>
      <c r="S10" s="28"/>
      <c r="T10" s="28"/>
      <c r="U10" s="28"/>
      <c r="V10" s="32"/>
      <c r="W10" s="8"/>
      <c r="X10" s="8"/>
      <c r="Y10" s="8"/>
      <c r="Z10" s="8"/>
      <c r="AA10" s="8"/>
      <c r="AB10" s="8"/>
      <c r="AC10" s="13"/>
      <c r="AD10" s="9"/>
      <c r="AF10" s="8"/>
      <c r="AH10" s="8"/>
      <c r="AI10" s="8"/>
      <c r="AJ10" s="18"/>
      <c r="AK10" s="18"/>
      <c r="AL10" s="28"/>
      <c r="AM10" s="8"/>
      <c r="AN10" s="8"/>
      <c r="AO10" s="8"/>
      <c r="AP10" s="8"/>
      <c r="AQ10" s="6"/>
      <c r="AR10" s="8"/>
      <c r="AS10" s="13"/>
      <c r="AT10" s="8"/>
      <c r="AU10" s="8"/>
      <c r="AV10" s="8"/>
      <c r="AW10" s="8"/>
      <c r="AX10" s="8"/>
      <c r="AY10" s="8"/>
      <c r="AZ10" s="8"/>
      <c r="BA10" s="6"/>
      <c r="BB10" s="8"/>
      <c r="BC10" s="13"/>
    </row>
    <row r="11" spans="1:55" s="2" customFormat="1" ht="24.75" customHeight="1" x14ac:dyDescent="0.35">
      <c r="A11" s="9" t="s">
        <v>67</v>
      </c>
      <c r="D11" s="30" t="s">
        <v>148</v>
      </c>
      <c r="E11" s="30"/>
      <c r="F11" s="54"/>
      <c r="H11" s="20"/>
      <c r="I11" s="3"/>
      <c r="J11" s="32"/>
      <c r="K11" s="32"/>
      <c r="L11" s="32"/>
      <c r="M11" s="6"/>
      <c r="N11" s="6">
        <v>281</v>
      </c>
      <c r="O11" s="6"/>
      <c r="P11" s="6">
        <v>24</v>
      </c>
      <c r="Q11" s="6">
        <f>SUM(N11:P11)</f>
        <v>305</v>
      </c>
      <c r="R11" s="68" t="s">
        <v>244</v>
      </c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9"/>
      <c r="AF11" s="8"/>
      <c r="AG11" s="9"/>
      <c r="AH11" s="8"/>
      <c r="AI11" s="8"/>
      <c r="AJ11" s="18"/>
      <c r="AK11" s="18"/>
      <c r="AL11" s="28"/>
      <c r="AM11" s="8"/>
      <c r="AN11" s="8"/>
      <c r="AO11" s="8"/>
      <c r="AP11" s="8"/>
      <c r="AQ11" s="6"/>
      <c r="AR11" s="8"/>
      <c r="AS11" s="13"/>
      <c r="AT11" s="8"/>
      <c r="AU11" s="8"/>
      <c r="AV11" s="8"/>
      <c r="AW11" s="8"/>
      <c r="AX11" s="8"/>
      <c r="AY11" s="8"/>
      <c r="AZ11" s="8"/>
      <c r="BA11" s="6"/>
      <c r="BB11" s="8"/>
      <c r="BC11" s="13"/>
    </row>
    <row r="12" spans="1:55" s="2" customFormat="1" ht="25" customHeight="1" x14ac:dyDescent="0.35">
      <c r="A12" s="9" t="s">
        <v>2</v>
      </c>
      <c r="D12" s="30" t="s">
        <v>169</v>
      </c>
      <c r="E12" s="30"/>
      <c r="F12" s="54"/>
      <c r="H12" s="20"/>
      <c r="I12" s="3"/>
      <c r="J12" s="32"/>
      <c r="K12" s="32"/>
      <c r="L12" s="32"/>
      <c r="M12" s="6"/>
      <c r="N12" s="6">
        <v>271</v>
      </c>
      <c r="O12" s="6"/>
      <c r="P12" s="6">
        <v>23</v>
      </c>
      <c r="Q12" s="6">
        <f>SUM(N12:P12)</f>
        <v>294</v>
      </c>
      <c r="R12" s="6"/>
      <c r="S12" s="32"/>
      <c r="T12" s="32"/>
      <c r="U12" s="32"/>
      <c r="V12" s="32"/>
      <c r="W12" s="6"/>
      <c r="X12" s="6"/>
      <c r="Y12" s="6"/>
      <c r="Z12" s="6"/>
      <c r="AA12" s="6"/>
      <c r="AB12" s="6"/>
      <c r="AC12" s="13"/>
      <c r="AD12" s="9" t="s">
        <v>80</v>
      </c>
      <c r="AF12" s="8"/>
      <c r="AG12" s="9"/>
      <c r="AH12" s="8"/>
      <c r="AI12" s="8"/>
      <c r="AJ12" s="18"/>
      <c r="AK12" s="23">
        <v>215</v>
      </c>
      <c r="AL12" s="29"/>
      <c r="AM12" s="22"/>
      <c r="AN12" s="22"/>
      <c r="AO12" s="22"/>
      <c r="AP12" s="22"/>
      <c r="AQ12" s="22"/>
      <c r="AR12" s="8"/>
      <c r="AS12" s="13"/>
      <c r="AT12" s="22"/>
      <c r="AU12" s="22"/>
      <c r="AV12" s="22"/>
      <c r="AW12" s="22"/>
      <c r="AX12" s="22"/>
      <c r="AY12" s="22"/>
      <c r="AZ12" s="22"/>
      <c r="BA12" s="22"/>
      <c r="BB12" s="8"/>
      <c r="BC12" s="13"/>
    </row>
    <row r="13" spans="1:55" s="2" customFormat="1" ht="25" customHeight="1" x14ac:dyDescent="0.35">
      <c r="A13" s="9" t="s">
        <v>3</v>
      </c>
      <c r="D13" s="30" t="s">
        <v>162</v>
      </c>
      <c r="E13" s="30"/>
      <c r="F13" s="54"/>
      <c r="H13" s="20"/>
      <c r="I13" s="3"/>
      <c r="J13" s="32"/>
      <c r="K13" s="32"/>
      <c r="L13" s="32"/>
      <c r="M13" s="6"/>
      <c r="N13" s="6">
        <v>266</v>
      </c>
      <c r="O13" s="6"/>
      <c r="P13" s="6">
        <v>24</v>
      </c>
      <c r="Q13" s="6">
        <f>SUM(N13:P13)</f>
        <v>290</v>
      </c>
      <c r="R13" s="6"/>
      <c r="S13" s="32"/>
      <c r="T13" s="32"/>
      <c r="U13" s="32"/>
      <c r="V13" s="32"/>
      <c r="W13" s="6"/>
      <c r="X13" s="6"/>
      <c r="Y13" s="6"/>
      <c r="Z13" s="6"/>
      <c r="AA13" s="6"/>
      <c r="AB13" s="6"/>
      <c r="AC13" s="13"/>
      <c r="AD13" s="9" t="s">
        <v>2</v>
      </c>
      <c r="AF13" s="8"/>
      <c r="AG13" s="9"/>
      <c r="AH13" s="8"/>
      <c r="AI13" s="8"/>
      <c r="AJ13" s="18"/>
      <c r="AK13" s="23">
        <v>206</v>
      </c>
      <c r="AL13" s="29"/>
      <c r="AM13" s="22"/>
      <c r="AN13" s="22"/>
      <c r="AO13" s="22"/>
      <c r="AP13" s="22"/>
      <c r="AQ13" s="6"/>
      <c r="AR13" s="8"/>
      <c r="AS13" s="13"/>
      <c r="AT13" s="22"/>
      <c r="AU13" s="22"/>
      <c r="AV13" s="22"/>
      <c r="AW13" s="22"/>
      <c r="AX13" s="22"/>
      <c r="AY13" s="22"/>
      <c r="AZ13" s="22"/>
      <c r="BA13" s="6"/>
      <c r="BB13" s="8"/>
      <c r="BC13" s="13"/>
    </row>
    <row r="14" spans="1:55" s="2" customFormat="1" ht="25" customHeight="1" x14ac:dyDescent="0.35">
      <c r="A14" s="9"/>
      <c r="H14" s="20"/>
      <c r="I14" s="3"/>
      <c r="J14" s="32"/>
      <c r="K14" s="32"/>
      <c r="L14" s="32"/>
      <c r="M14" s="6"/>
      <c r="N14" s="6"/>
      <c r="O14" s="6"/>
      <c r="P14" s="6"/>
      <c r="Q14" s="6"/>
      <c r="R14" s="6"/>
      <c r="S14" s="32"/>
      <c r="T14" s="32"/>
      <c r="U14" s="32"/>
      <c r="V14" s="32"/>
      <c r="W14" s="6"/>
      <c r="X14" s="6"/>
      <c r="Y14" s="6"/>
      <c r="Z14" s="6"/>
      <c r="AA14" s="6"/>
      <c r="AB14" s="6"/>
      <c r="AC14" s="6"/>
      <c r="AE14" s="8"/>
      <c r="AF14" s="8"/>
      <c r="AG14" s="8"/>
      <c r="AH14" s="8"/>
      <c r="AI14" s="8"/>
      <c r="AJ14" s="18"/>
      <c r="AK14" s="18"/>
      <c r="AL14" s="28"/>
      <c r="AM14" s="8"/>
      <c r="AN14" s="8"/>
      <c r="AO14" s="8"/>
      <c r="AP14" s="8"/>
      <c r="AQ14" s="6"/>
      <c r="AR14" s="8"/>
      <c r="AS14" s="8"/>
      <c r="AT14" s="8"/>
      <c r="AU14" s="8"/>
      <c r="AV14" s="8"/>
      <c r="AW14" s="8"/>
      <c r="AX14" s="8"/>
      <c r="AY14" s="8"/>
      <c r="AZ14" s="8"/>
      <c r="BA14" s="6"/>
      <c r="BB14" s="8"/>
      <c r="BC14" s="8"/>
    </row>
    <row r="15" spans="1:55" s="2" customFormat="1" ht="25" customHeight="1" x14ac:dyDescent="0.35">
      <c r="A15" s="9" t="s">
        <v>68</v>
      </c>
      <c r="D15" s="2" t="s">
        <v>230</v>
      </c>
      <c r="G15" s="2" t="s">
        <v>34</v>
      </c>
      <c r="H15" s="20">
        <v>262</v>
      </c>
      <c r="I15" s="3"/>
      <c r="J15" s="32"/>
      <c r="K15" s="32"/>
      <c r="L15" s="32"/>
      <c r="M15" s="6"/>
      <c r="N15" s="32"/>
      <c r="O15" s="32"/>
      <c r="P15" s="32"/>
      <c r="Q15" s="32"/>
      <c r="R15" s="6"/>
      <c r="S15" s="32"/>
      <c r="T15" s="32"/>
      <c r="U15" s="32"/>
      <c r="V15" s="32"/>
      <c r="W15" s="6"/>
      <c r="X15" s="6"/>
      <c r="Y15" s="6"/>
      <c r="Z15" s="6"/>
      <c r="AA15" s="6"/>
      <c r="AB15" s="6"/>
      <c r="AC15" s="6"/>
      <c r="AD15" s="9" t="s">
        <v>69</v>
      </c>
      <c r="AK15" s="19">
        <v>216</v>
      </c>
      <c r="AL15" s="3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</row>
    <row r="16" spans="1:55" s="2" customFormat="1" ht="25" customHeight="1" x14ac:dyDescent="0.35">
      <c r="A16" s="9" t="s">
        <v>2</v>
      </c>
      <c r="D16" s="9" t="s">
        <v>234</v>
      </c>
      <c r="H16" s="20">
        <v>260</v>
      </c>
      <c r="I16" s="3"/>
      <c r="J16" s="32"/>
      <c r="K16" s="32"/>
      <c r="L16" s="32"/>
      <c r="M16" s="6"/>
      <c r="N16" s="32"/>
      <c r="O16" s="32"/>
      <c r="P16" s="32"/>
      <c r="Q16" s="32"/>
      <c r="R16" s="6"/>
      <c r="S16" s="32"/>
      <c r="T16" s="32"/>
      <c r="U16" s="32"/>
      <c r="V16" s="32"/>
      <c r="W16" s="6"/>
      <c r="X16" s="6"/>
      <c r="Y16" s="6"/>
      <c r="Z16" s="6"/>
      <c r="AA16" s="6"/>
      <c r="AB16" s="6"/>
      <c r="AC16" s="6"/>
      <c r="AD16" s="9" t="s">
        <v>65</v>
      </c>
      <c r="AK16" s="19">
        <v>256</v>
      </c>
      <c r="AL16" s="3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 spans="1:55" s="2" customFormat="1" ht="25" customHeight="1" x14ac:dyDescent="0.35">
      <c r="A17" s="9" t="s">
        <v>3</v>
      </c>
      <c r="D17" s="2" t="s">
        <v>231</v>
      </c>
      <c r="H17" s="20">
        <v>260</v>
      </c>
      <c r="I17" s="3"/>
      <c r="J17" s="32"/>
      <c r="K17" s="32"/>
      <c r="L17" s="32"/>
      <c r="M17" s="6"/>
      <c r="N17" s="32"/>
      <c r="O17" s="32"/>
      <c r="P17" s="32"/>
      <c r="Q17" s="32"/>
      <c r="R17" s="6"/>
      <c r="S17" s="32"/>
      <c r="T17" s="32"/>
      <c r="U17" s="32"/>
      <c r="V17" s="32"/>
      <c r="W17" s="6"/>
      <c r="X17" s="6"/>
      <c r="Y17" s="6"/>
      <c r="Z17" s="6"/>
      <c r="AA17" s="6"/>
      <c r="AB17" s="6"/>
      <c r="AC17" s="6"/>
      <c r="AD17" s="9"/>
      <c r="AK17" s="19"/>
      <c r="AL17" s="3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</row>
    <row r="18" spans="1:55" s="2" customFormat="1" ht="25" customHeight="1" x14ac:dyDescent="0.35">
      <c r="A18" s="9"/>
      <c r="B18" s="8"/>
      <c r="C18" s="8"/>
      <c r="D18" s="9"/>
      <c r="E18" s="8"/>
      <c r="F18" s="8"/>
      <c r="G18" s="8"/>
      <c r="H18" s="6"/>
      <c r="I18" s="28"/>
      <c r="J18" s="28"/>
      <c r="K18" s="28"/>
      <c r="L18" s="28"/>
      <c r="M18" s="8"/>
      <c r="N18" s="28"/>
      <c r="O18" s="28"/>
      <c r="P18" s="28"/>
      <c r="Q18" s="28"/>
      <c r="R18" s="8"/>
      <c r="S18" s="28"/>
      <c r="T18" s="28"/>
      <c r="U18" s="28"/>
      <c r="V18" s="32"/>
      <c r="W18" s="8"/>
      <c r="X18" s="8"/>
      <c r="Y18" s="8"/>
      <c r="Z18" s="8"/>
      <c r="AA18" s="8"/>
      <c r="AB18" s="8"/>
      <c r="AC18" s="13"/>
      <c r="AD18" s="9"/>
      <c r="AK18" s="19"/>
      <c r="AL18" s="3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</row>
    <row r="19" spans="1:55" s="2" customFormat="1" ht="25" customHeight="1" x14ac:dyDescent="0.35">
      <c r="A19" s="9" t="s">
        <v>78</v>
      </c>
      <c r="D19" s="30" t="s">
        <v>227</v>
      </c>
      <c r="G19" s="2" t="s">
        <v>34</v>
      </c>
      <c r="H19" s="20">
        <v>264</v>
      </c>
      <c r="I19" s="3"/>
      <c r="J19" s="32"/>
      <c r="K19" s="32"/>
      <c r="L19" s="32"/>
      <c r="M19" s="6"/>
      <c r="N19" s="32"/>
      <c r="O19" s="32"/>
      <c r="P19" s="32"/>
      <c r="Q19" s="32"/>
      <c r="R19" s="6"/>
      <c r="S19" s="32"/>
      <c r="T19" s="32"/>
      <c r="U19" s="32"/>
      <c r="V19" s="32"/>
      <c r="W19" s="6"/>
      <c r="X19" s="6"/>
      <c r="Y19" s="6"/>
      <c r="Z19" s="6"/>
      <c r="AA19" s="6"/>
      <c r="AB19" s="6"/>
      <c r="AC19" s="6"/>
      <c r="AD19" s="9"/>
      <c r="AK19" s="19"/>
      <c r="AL19" s="3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</row>
    <row r="20" spans="1:55" s="2" customFormat="1" ht="25" customHeight="1" x14ac:dyDescent="0.35">
      <c r="A20" s="9" t="s">
        <v>2</v>
      </c>
      <c r="B20" s="8"/>
      <c r="C20" s="8"/>
      <c r="D20" s="9" t="s">
        <v>233</v>
      </c>
      <c r="E20" s="8"/>
      <c r="F20" s="8"/>
      <c r="G20" s="8"/>
      <c r="H20" s="6">
        <v>221</v>
      </c>
      <c r="I20" s="52"/>
      <c r="J20" s="52"/>
      <c r="K20" s="52"/>
      <c r="L20" s="52"/>
      <c r="M20" s="52"/>
      <c r="N20" s="52"/>
      <c r="O20" s="52"/>
      <c r="P20" s="52"/>
      <c r="Q20" s="41"/>
      <c r="R20" s="8"/>
      <c r="S20" s="28"/>
      <c r="T20" s="28"/>
      <c r="U20" s="28"/>
      <c r="V20" s="32"/>
      <c r="W20" s="8"/>
      <c r="X20" s="8"/>
      <c r="Y20" s="8"/>
      <c r="Z20" s="8"/>
      <c r="AA20" s="8"/>
      <c r="AB20" s="8"/>
      <c r="AC20" s="13"/>
      <c r="AD20" s="9" t="s">
        <v>73</v>
      </c>
      <c r="AG20" s="9"/>
      <c r="AK20" s="19">
        <v>253</v>
      </c>
      <c r="AL20" s="3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spans="1:55" s="2" customFormat="1" ht="25" customHeight="1" x14ac:dyDescent="0.35">
      <c r="A21" s="9"/>
      <c r="B21" s="8"/>
      <c r="C21" s="8"/>
      <c r="D21" s="9"/>
      <c r="E21" s="8"/>
      <c r="F21" s="8"/>
      <c r="G21" s="8"/>
      <c r="H21" s="6"/>
      <c r="I21" s="28"/>
      <c r="J21" s="28"/>
      <c r="K21" s="28"/>
      <c r="L21" s="28"/>
      <c r="M21" s="8"/>
      <c r="N21" s="28"/>
      <c r="O21" s="28"/>
      <c r="P21" s="28"/>
      <c r="Q21" s="41"/>
      <c r="R21" s="8"/>
      <c r="S21" s="28"/>
      <c r="T21" s="28"/>
      <c r="U21" s="28"/>
      <c r="V21" s="32"/>
      <c r="W21" s="8"/>
      <c r="X21" s="8"/>
      <c r="Y21" s="8"/>
      <c r="Z21" s="8"/>
      <c r="AA21" s="8"/>
      <c r="AB21" s="8"/>
      <c r="AC21" s="13"/>
      <c r="AD21" s="9"/>
      <c r="AG21" s="9"/>
      <c r="AK21" s="19"/>
      <c r="AL21" s="3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</row>
    <row r="22" spans="1:55" s="2" customFormat="1" ht="25" customHeight="1" x14ac:dyDescent="0.35">
      <c r="A22" s="9" t="s">
        <v>70</v>
      </c>
      <c r="D22" s="2" t="s">
        <v>189</v>
      </c>
      <c r="H22" s="6">
        <v>276</v>
      </c>
      <c r="I22" s="32"/>
      <c r="J22" s="32"/>
      <c r="K22" s="32"/>
      <c r="L22" s="32"/>
      <c r="M22" s="6"/>
      <c r="N22" s="32"/>
      <c r="O22" s="32"/>
      <c r="P22" s="32"/>
      <c r="Q22" s="32"/>
      <c r="R22" s="6"/>
      <c r="S22" s="32"/>
      <c r="T22" s="32"/>
      <c r="U22" s="32"/>
      <c r="V22" s="32"/>
      <c r="W22" s="6"/>
      <c r="X22" s="6"/>
      <c r="Y22" s="6"/>
      <c r="Z22" s="6"/>
      <c r="AA22" s="6"/>
      <c r="AB22" s="6"/>
      <c r="AC22" s="6"/>
      <c r="AD22" s="9"/>
      <c r="AK22" s="19"/>
      <c r="AL22" s="3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</row>
    <row r="23" spans="1:55" s="2" customFormat="1" ht="25" customHeight="1" x14ac:dyDescent="0.35">
      <c r="A23" s="9" t="s">
        <v>2</v>
      </c>
      <c r="D23" s="2" t="s">
        <v>220</v>
      </c>
      <c r="H23" s="6">
        <v>260</v>
      </c>
      <c r="I23" s="32"/>
      <c r="J23" s="32"/>
      <c r="K23" s="32"/>
      <c r="L23" s="32"/>
      <c r="M23" s="6"/>
      <c r="N23" s="32"/>
      <c r="O23" s="32"/>
      <c r="P23" s="32"/>
      <c r="Q23" s="32"/>
      <c r="R23" s="6"/>
      <c r="S23" s="32"/>
      <c r="T23" s="32"/>
      <c r="U23" s="32"/>
      <c r="V23" s="32"/>
      <c r="W23" s="6"/>
      <c r="X23" s="6"/>
      <c r="Y23" s="6"/>
      <c r="Z23" s="6"/>
      <c r="AA23" s="6"/>
      <c r="AB23" s="6"/>
      <c r="AC23" s="6"/>
      <c r="AD23" s="9" t="s">
        <v>79</v>
      </c>
      <c r="AK23" s="19">
        <v>210</v>
      </c>
      <c r="AL23" s="3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</row>
    <row r="24" spans="1:55" s="2" customFormat="1" ht="25" customHeight="1" x14ac:dyDescent="0.35">
      <c r="A24" s="9" t="s">
        <v>3</v>
      </c>
      <c r="D24" s="2" t="s">
        <v>221</v>
      </c>
      <c r="H24" s="6">
        <v>253</v>
      </c>
      <c r="I24" s="32"/>
      <c r="J24" s="32"/>
      <c r="K24" s="32"/>
      <c r="L24" s="32"/>
      <c r="M24" s="6"/>
      <c r="N24" s="32"/>
      <c r="O24" s="32"/>
      <c r="P24" s="32"/>
      <c r="Q24" s="32"/>
      <c r="R24" s="6"/>
      <c r="S24" s="32"/>
      <c r="T24" s="32"/>
      <c r="U24" s="32"/>
      <c r="V24" s="32"/>
      <c r="W24" s="6"/>
      <c r="X24" s="6"/>
      <c r="Y24" s="6"/>
      <c r="Z24" s="6"/>
      <c r="AA24" s="6"/>
      <c r="AB24" s="6"/>
      <c r="AC24" s="6"/>
      <c r="AD24" s="9"/>
      <c r="AK24" s="19"/>
      <c r="AL24" s="3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 spans="1:55" s="2" customFormat="1" ht="25" customHeight="1" x14ac:dyDescent="0.35">
      <c r="A25" s="9"/>
      <c r="H25" s="6"/>
      <c r="I25" s="32"/>
      <c r="J25" s="32"/>
      <c r="K25" s="32"/>
      <c r="L25" s="32"/>
      <c r="M25" s="6"/>
      <c r="N25" s="32"/>
      <c r="O25" s="32"/>
      <c r="P25" s="32"/>
      <c r="Q25" s="32"/>
      <c r="R25" s="6"/>
      <c r="S25" s="32"/>
      <c r="T25" s="32"/>
      <c r="U25" s="32"/>
      <c r="V25" s="32"/>
      <c r="W25" s="6"/>
      <c r="X25" s="6"/>
      <c r="Y25" s="6"/>
      <c r="Z25" s="6"/>
      <c r="AA25" s="6"/>
      <c r="AB25" s="6"/>
      <c r="AC25" s="6"/>
      <c r="AD25" s="9" t="s">
        <v>67</v>
      </c>
      <c r="AK25" s="19"/>
      <c r="AL25" s="3"/>
      <c r="AM25" s="6"/>
      <c r="AN25" s="6"/>
      <c r="AO25" s="6"/>
      <c r="AP25" s="6"/>
      <c r="AQ25" s="6"/>
      <c r="AR25" s="6"/>
      <c r="AS25" s="13" t="s">
        <v>84</v>
      </c>
      <c r="AT25" s="6"/>
      <c r="AU25" s="6"/>
      <c r="AV25" s="6"/>
      <c r="AW25" s="6"/>
      <c r="AX25" s="6"/>
      <c r="AY25" s="6"/>
      <c r="AZ25" s="6"/>
      <c r="BA25" s="6"/>
      <c r="BB25" s="6"/>
      <c r="BC25" s="13"/>
    </row>
    <row r="26" spans="1:55" s="2" customFormat="1" ht="25" customHeight="1" x14ac:dyDescent="0.35">
      <c r="A26" s="9" t="s">
        <v>71</v>
      </c>
      <c r="D26" s="2" t="s">
        <v>222</v>
      </c>
      <c r="H26" s="6">
        <v>239</v>
      </c>
      <c r="I26" s="32"/>
      <c r="J26" s="32"/>
      <c r="K26" s="32"/>
      <c r="L26" s="32"/>
      <c r="M26" s="6"/>
      <c r="N26" s="32"/>
      <c r="O26" s="32"/>
      <c r="P26" s="32"/>
      <c r="Q26" s="32"/>
      <c r="R26" s="6"/>
      <c r="S26" s="32"/>
      <c r="T26" s="32"/>
      <c r="U26" s="32"/>
      <c r="V26" s="32"/>
      <c r="W26" s="6"/>
      <c r="X26" s="6"/>
      <c r="Y26" s="6"/>
      <c r="Z26" s="6"/>
      <c r="AA26" s="6"/>
      <c r="AB26" s="6"/>
      <c r="AC26" s="6"/>
      <c r="AD26" s="9"/>
      <c r="AK26" s="19"/>
      <c r="AL26" s="3"/>
      <c r="AM26" s="6"/>
      <c r="AN26" s="6"/>
      <c r="AO26" s="6"/>
      <c r="AP26" s="6"/>
      <c r="AQ26" s="6"/>
      <c r="AR26" s="6"/>
      <c r="AS26" s="13"/>
      <c r="AT26" s="6"/>
      <c r="AU26" s="6"/>
      <c r="AV26" s="6"/>
      <c r="AW26" s="6"/>
      <c r="AX26" s="6"/>
      <c r="AY26" s="6"/>
      <c r="AZ26" s="6"/>
      <c r="BA26" s="6"/>
      <c r="BB26" s="6"/>
      <c r="BC26" s="13"/>
    </row>
    <row r="27" spans="1:55" s="2" customFormat="1" ht="25" customHeight="1" x14ac:dyDescent="0.35">
      <c r="A27" s="9"/>
      <c r="H27" s="6"/>
      <c r="I27" s="32"/>
      <c r="J27" s="32"/>
      <c r="K27" s="32"/>
      <c r="L27" s="32"/>
      <c r="M27" s="6"/>
      <c r="N27" s="32"/>
      <c r="O27" s="32"/>
      <c r="P27" s="32"/>
      <c r="Q27" s="32"/>
      <c r="R27" s="6"/>
      <c r="S27" s="32"/>
      <c r="T27" s="32"/>
      <c r="U27" s="32"/>
      <c r="V27" s="32"/>
      <c r="W27" s="6"/>
      <c r="X27" s="6"/>
      <c r="Y27" s="6"/>
      <c r="Z27" s="6"/>
      <c r="AA27" s="6"/>
      <c r="AB27" s="6"/>
      <c r="AC27" s="6"/>
      <c r="AD27" s="9"/>
      <c r="AK27" s="19"/>
      <c r="AL27" s="3"/>
      <c r="AM27" s="6"/>
      <c r="AN27" s="6"/>
      <c r="AO27" s="6"/>
      <c r="AP27" s="6"/>
      <c r="AQ27" s="6"/>
      <c r="AR27" s="6"/>
      <c r="AS27" s="13"/>
      <c r="AT27" s="6"/>
      <c r="AU27" s="6"/>
      <c r="AV27" s="6"/>
      <c r="AW27" s="6"/>
      <c r="AX27" s="6"/>
      <c r="AY27" s="6"/>
      <c r="AZ27" s="6"/>
      <c r="BA27" s="6"/>
      <c r="BB27" s="6"/>
      <c r="BC27" s="13"/>
    </row>
    <row r="28" spans="1:55" s="2" customFormat="1" ht="25" customHeight="1" x14ac:dyDescent="0.35">
      <c r="A28" s="9" t="s">
        <v>72</v>
      </c>
      <c r="D28" s="2" t="s">
        <v>223</v>
      </c>
      <c r="H28" s="6">
        <v>225</v>
      </c>
      <c r="I28" s="32"/>
      <c r="J28" s="32"/>
      <c r="K28" s="32"/>
      <c r="L28" s="32"/>
      <c r="M28" s="6"/>
      <c r="N28" s="32"/>
      <c r="O28" s="32"/>
      <c r="P28" s="32"/>
      <c r="Q28" s="32"/>
      <c r="R28" s="6"/>
      <c r="S28" s="32"/>
      <c r="T28" s="32"/>
      <c r="U28" s="32"/>
      <c r="V28" s="32"/>
      <c r="W28" s="6"/>
      <c r="X28" s="6"/>
      <c r="Y28" s="6"/>
      <c r="Z28" s="6"/>
      <c r="AA28" s="6"/>
      <c r="AB28" s="6"/>
      <c r="AC28" s="6"/>
      <c r="AD28" s="9"/>
      <c r="AK28" s="19"/>
      <c r="AL28" s="3"/>
      <c r="AM28" s="6"/>
      <c r="AN28" s="6"/>
      <c r="AO28" s="6"/>
      <c r="AP28" s="6"/>
      <c r="AQ28" s="6"/>
      <c r="AR28" s="6"/>
      <c r="AS28" s="13"/>
      <c r="AT28" s="6"/>
      <c r="AU28" s="6"/>
      <c r="AV28" s="6"/>
      <c r="AW28" s="6"/>
      <c r="AX28" s="6"/>
      <c r="AY28" s="6"/>
      <c r="AZ28" s="6"/>
      <c r="BA28" s="6"/>
      <c r="BB28" s="6"/>
      <c r="BC28" s="13"/>
    </row>
    <row r="29" spans="1:55" s="2" customFormat="1" ht="25" customHeight="1" x14ac:dyDescent="0.35">
      <c r="A29" s="9"/>
      <c r="H29" s="6"/>
      <c r="I29" s="32"/>
      <c r="J29" s="32"/>
      <c r="K29" s="32"/>
      <c r="L29" s="32"/>
      <c r="M29" s="6"/>
      <c r="N29" s="32"/>
      <c r="O29" s="32"/>
      <c r="P29" s="32"/>
      <c r="Q29" s="32"/>
      <c r="R29" s="6"/>
      <c r="S29" s="32"/>
      <c r="T29" s="32"/>
      <c r="U29" s="32"/>
      <c r="V29" s="32"/>
      <c r="W29" s="6"/>
      <c r="X29" s="6"/>
      <c r="Y29" s="6"/>
      <c r="Z29" s="6"/>
      <c r="AA29" s="6"/>
      <c r="AB29" s="6"/>
      <c r="AC29" s="6"/>
      <c r="AD29" s="9" t="s">
        <v>2</v>
      </c>
      <c r="AK29" s="19"/>
      <c r="AL29" s="3"/>
      <c r="AM29" s="6"/>
      <c r="AN29" s="6"/>
      <c r="AO29" s="6"/>
      <c r="AP29" s="6"/>
      <c r="AQ29" s="6"/>
      <c r="AR29" s="6"/>
      <c r="AS29" s="13" t="s">
        <v>85</v>
      </c>
      <c r="AT29" s="6"/>
      <c r="AU29" s="6"/>
      <c r="AV29" s="6"/>
      <c r="AW29" s="6"/>
      <c r="AX29" s="6"/>
      <c r="AY29" s="6"/>
      <c r="AZ29" s="6"/>
      <c r="BA29" s="6"/>
      <c r="BB29" s="6"/>
      <c r="BC29" s="13"/>
    </row>
    <row r="30" spans="1:55" s="2" customFormat="1" ht="25" customHeight="1" x14ac:dyDescent="0.35">
      <c r="A30" s="9" t="s">
        <v>217</v>
      </c>
      <c r="D30" s="2" t="s">
        <v>218</v>
      </c>
      <c r="H30" s="6">
        <v>279</v>
      </c>
      <c r="I30" s="32"/>
      <c r="J30" s="32"/>
      <c r="K30" s="32"/>
      <c r="L30" s="32"/>
      <c r="M30" s="6"/>
      <c r="N30" s="32"/>
      <c r="O30" s="32"/>
      <c r="P30" s="32"/>
      <c r="Q30" s="32"/>
      <c r="R30" s="6"/>
      <c r="S30" s="32"/>
      <c r="T30" s="32"/>
      <c r="U30" s="32"/>
      <c r="V30" s="32"/>
      <c r="W30" s="6"/>
      <c r="X30" s="6"/>
      <c r="Y30" s="6"/>
      <c r="Z30" s="6"/>
      <c r="AA30" s="6"/>
      <c r="AB30" s="6"/>
      <c r="AC30" s="6"/>
      <c r="AD30" s="9" t="s">
        <v>3</v>
      </c>
      <c r="AK30" s="19"/>
      <c r="AL30" s="3"/>
      <c r="AM30" s="6"/>
      <c r="AN30" s="6"/>
      <c r="AO30" s="6"/>
      <c r="AP30" s="6"/>
      <c r="AQ30" s="6"/>
      <c r="AR30" s="6"/>
      <c r="AS30" s="13" t="s">
        <v>86</v>
      </c>
      <c r="AT30" s="6"/>
      <c r="AU30" s="6"/>
      <c r="AV30" s="6"/>
      <c r="AW30" s="6"/>
      <c r="AX30" s="6"/>
      <c r="AY30" s="6"/>
      <c r="AZ30" s="6"/>
      <c r="BA30" s="6"/>
      <c r="BB30" s="6"/>
      <c r="BC30" s="13"/>
    </row>
    <row r="31" spans="1:55" s="2" customFormat="1" ht="25" customHeight="1" x14ac:dyDescent="0.35">
      <c r="A31" s="9"/>
      <c r="H31" s="6"/>
      <c r="I31" s="32"/>
      <c r="J31" s="32"/>
      <c r="K31" s="32"/>
      <c r="L31" s="32"/>
      <c r="M31" s="6"/>
      <c r="N31" s="32"/>
      <c r="O31" s="32"/>
      <c r="P31" s="32"/>
      <c r="Q31" s="32"/>
      <c r="R31" s="6"/>
      <c r="S31" s="32"/>
      <c r="T31" s="32"/>
      <c r="U31" s="32"/>
      <c r="V31" s="32"/>
      <c r="W31" s="6"/>
      <c r="X31" s="6"/>
      <c r="Y31" s="6"/>
      <c r="Z31" s="6"/>
      <c r="AA31" s="6"/>
      <c r="AB31" s="6"/>
      <c r="AC31" s="6"/>
      <c r="AD31" s="9"/>
      <c r="AK31" s="19"/>
      <c r="AL31" s="3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</row>
    <row r="32" spans="1:55" s="2" customFormat="1" ht="25" customHeight="1" x14ac:dyDescent="0.35">
      <c r="A32" s="9" t="s">
        <v>69</v>
      </c>
      <c r="D32" s="2" t="s">
        <v>224</v>
      </c>
      <c r="H32" s="6">
        <v>267</v>
      </c>
      <c r="I32" s="32"/>
      <c r="J32" s="32"/>
      <c r="K32" s="32"/>
      <c r="L32" s="32"/>
      <c r="M32" s="6"/>
      <c r="N32" s="32"/>
      <c r="O32" s="32"/>
      <c r="P32" s="32"/>
      <c r="Q32" s="32"/>
      <c r="R32" s="6"/>
      <c r="S32" s="32"/>
      <c r="T32" s="32"/>
      <c r="U32" s="32"/>
      <c r="V32" s="32"/>
      <c r="W32" s="6"/>
      <c r="X32" s="6"/>
      <c r="Y32" s="6"/>
      <c r="Z32" s="6"/>
      <c r="AA32" s="6"/>
      <c r="AB32" s="6"/>
      <c r="AC32" s="6"/>
      <c r="AD32" s="9" t="s">
        <v>68</v>
      </c>
      <c r="AK32" s="19">
        <v>221</v>
      </c>
      <c r="AL32" s="3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 spans="1:55" s="2" customFormat="1" ht="25" customHeight="1" x14ac:dyDescent="0.35">
      <c r="A33" s="9"/>
      <c r="H33" s="6"/>
      <c r="I33" s="32"/>
      <c r="J33" s="32"/>
      <c r="K33" s="32"/>
      <c r="L33" s="32"/>
      <c r="M33" s="6"/>
      <c r="N33" s="32"/>
      <c r="O33" s="32"/>
      <c r="P33" s="32"/>
      <c r="Q33" s="32"/>
      <c r="R33" s="6"/>
      <c r="S33" s="32"/>
      <c r="T33" s="32"/>
      <c r="U33" s="32"/>
      <c r="V33" s="32"/>
      <c r="W33" s="6"/>
      <c r="X33" s="6"/>
      <c r="Y33" s="6"/>
      <c r="Z33" s="6"/>
      <c r="AA33" s="6"/>
      <c r="AB33" s="6"/>
      <c r="AC33" s="6"/>
      <c r="AD33" s="9"/>
      <c r="AK33" s="19"/>
      <c r="AL33" s="3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</row>
    <row r="34" spans="1:55" s="2" customFormat="1" ht="25" customHeight="1" x14ac:dyDescent="0.35">
      <c r="A34" s="9" t="s">
        <v>65</v>
      </c>
      <c r="D34" s="2" t="s">
        <v>224</v>
      </c>
      <c r="H34" s="20">
        <v>267</v>
      </c>
      <c r="I34" s="3"/>
      <c r="J34" s="32"/>
      <c r="K34" s="32"/>
      <c r="L34" s="32"/>
      <c r="M34" s="6"/>
      <c r="N34" s="32"/>
      <c r="O34" s="32"/>
      <c r="P34" s="32"/>
      <c r="Q34" s="32"/>
      <c r="R34" s="6"/>
      <c r="S34" s="32"/>
      <c r="T34" s="32"/>
      <c r="U34" s="32"/>
      <c r="V34" s="32"/>
      <c r="W34" s="6"/>
      <c r="X34" s="6"/>
      <c r="Y34" s="6"/>
      <c r="Z34" s="6"/>
      <c r="AA34" s="6"/>
      <c r="AB34" s="6"/>
      <c r="AC34" s="6"/>
      <c r="AD34" s="13"/>
      <c r="AE34" s="13"/>
      <c r="AL34" s="30"/>
    </row>
    <row r="35" spans="1:55" s="2" customFormat="1" ht="25" customHeight="1" x14ac:dyDescent="0.35">
      <c r="A35" s="9" t="s">
        <v>2</v>
      </c>
      <c r="D35" s="2" t="s">
        <v>246</v>
      </c>
      <c r="H35" s="20">
        <v>261</v>
      </c>
      <c r="I35" s="3"/>
      <c r="J35" s="32"/>
      <c r="K35" s="32"/>
      <c r="L35" s="32"/>
      <c r="M35" s="6"/>
      <c r="N35" s="32"/>
      <c r="O35" s="32"/>
      <c r="P35" s="32"/>
      <c r="Q35" s="32"/>
      <c r="R35" s="6"/>
      <c r="S35" s="32"/>
      <c r="T35" s="32"/>
      <c r="U35" s="32"/>
      <c r="V35" s="32"/>
      <c r="W35" s="6"/>
      <c r="X35" s="6"/>
      <c r="Y35" s="6"/>
      <c r="Z35" s="6"/>
      <c r="AA35" s="6"/>
      <c r="AB35" s="6"/>
      <c r="AC35" s="6"/>
      <c r="AD35" s="13"/>
      <c r="AE35" s="13"/>
      <c r="AL35" s="30"/>
    </row>
    <row r="36" spans="1:55" s="2" customFormat="1" ht="25" customHeight="1" x14ac:dyDescent="0.35">
      <c r="A36" s="9" t="s">
        <v>3</v>
      </c>
      <c r="D36" s="2" t="s">
        <v>247</v>
      </c>
      <c r="H36" s="20">
        <v>253</v>
      </c>
      <c r="I36" s="3"/>
      <c r="J36" s="32"/>
      <c r="K36" s="32"/>
      <c r="L36" s="32"/>
      <c r="M36" s="6"/>
      <c r="N36" s="32"/>
      <c r="O36" s="32"/>
      <c r="P36" s="32"/>
      <c r="Q36" s="32"/>
      <c r="R36" s="6"/>
      <c r="S36" s="32"/>
      <c r="T36" s="32"/>
      <c r="U36" s="32"/>
      <c r="V36" s="32"/>
      <c r="W36" s="6"/>
      <c r="X36" s="6"/>
      <c r="Y36" s="6"/>
      <c r="Z36" s="6"/>
      <c r="AA36" s="6"/>
      <c r="AB36" s="6"/>
      <c r="AC36" s="6"/>
      <c r="AD36" s="13"/>
      <c r="AE36" s="13"/>
      <c r="AL36" s="30"/>
    </row>
    <row r="37" spans="1:55" s="2" customFormat="1" ht="25" customHeight="1" x14ac:dyDescent="0.35">
      <c r="A37" s="9"/>
      <c r="H37" s="20"/>
      <c r="I37" s="3"/>
      <c r="J37" s="32"/>
      <c r="K37" s="32"/>
      <c r="L37" s="32"/>
      <c r="M37" s="6"/>
      <c r="N37" s="32"/>
      <c r="O37" s="32"/>
      <c r="P37" s="32"/>
      <c r="Q37" s="32"/>
      <c r="R37" s="6"/>
      <c r="S37" s="32"/>
      <c r="T37" s="32"/>
      <c r="U37" s="32"/>
      <c r="V37" s="32"/>
      <c r="W37" s="6"/>
      <c r="X37" s="6"/>
      <c r="Y37" s="6"/>
      <c r="Z37" s="6"/>
      <c r="AA37" s="6"/>
      <c r="AB37" s="6"/>
      <c r="AC37" s="6"/>
      <c r="AD37" s="13"/>
      <c r="AE37" s="13"/>
      <c r="AL37" s="30"/>
    </row>
    <row r="38" spans="1:55" s="2" customFormat="1" ht="25" customHeight="1" x14ac:dyDescent="0.35">
      <c r="A38" s="9" t="s">
        <v>73</v>
      </c>
      <c r="D38" s="9" t="s">
        <v>230</v>
      </c>
      <c r="H38" s="20">
        <v>262</v>
      </c>
      <c r="I38" s="3"/>
      <c r="J38" s="32"/>
      <c r="K38" s="32"/>
      <c r="L38" s="32"/>
      <c r="M38" s="6"/>
      <c r="N38" s="32"/>
      <c r="O38" s="32"/>
      <c r="P38" s="32"/>
      <c r="Q38" s="32"/>
      <c r="R38" s="6"/>
      <c r="S38" s="32"/>
      <c r="T38" s="32"/>
      <c r="U38" s="32"/>
      <c r="V38" s="32"/>
      <c r="W38" s="6"/>
      <c r="X38" s="6"/>
      <c r="Y38" s="6"/>
      <c r="Z38" s="6"/>
      <c r="AA38" s="6"/>
      <c r="AB38" s="6"/>
      <c r="AC38" s="6"/>
      <c r="AD38" s="13"/>
      <c r="AE38" s="13"/>
      <c r="AL38" s="30"/>
    </row>
    <row r="39" spans="1:55" s="2" customFormat="1" ht="25" customHeight="1" x14ac:dyDescent="0.35">
      <c r="A39" s="9" t="s">
        <v>2</v>
      </c>
      <c r="D39" s="2" t="s">
        <v>231</v>
      </c>
      <c r="H39" s="20">
        <v>260</v>
      </c>
      <c r="I39" s="3"/>
      <c r="J39" s="32"/>
      <c r="K39" s="32"/>
      <c r="L39" s="32"/>
      <c r="M39" s="6"/>
      <c r="N39" s="32"/>
      <c r="O39" s="32"/>
      <c r="P39" s="32"/>
      <c r="Q39" s="32"/>
      <c r="R39" s="6"/>
      <c r="S39" s="32"/>
      <c r="T39" s="32"/>
      <c r="U39" s="32"/>
      <c r="V39" s="32"/>
      <c r="W39" s="6"/>
      <c r="X39" s="6"/>
      <c r="Y39" s="6"/>
      <c r="Z39" s="6"/>
      <c r="AA39" s="6"/>
      <c r="AB39" s="6"/>
      <c r="AC39" s="6"/>
      <c r="AD39" s="13"/>
      <c r="AE39" s="13"/>
      <c r="AL39" s="30"/>
    </row>
    <row r="40" spans="1:55" s="2" customFormat="1" ht="25" customHeight="1" x14ac:dyDescent="0.35">
      <c r="A40" s="9" t="s">
        <v>3</v>
      </c>
      <c r="D40" s="2" t="s">
        <v>232</v>
      </c>
      <c r="H40" s="20">
        <v>257</v>
      </c>
      <c r="I40" s="3"/>
      <c r="J40" s="32"/>
      <c r="K40" s="32"/>
      <c r="L40" s="32"/>
      <c r="M40" s="6"/>
      <c r="N40" s="32"/>
      <c r="O40" s="32"/>
      <c r="P40" s="32"/>
      <c r="Q40" s="32"/>
      <c r="R40" s="6"/>
      <c r="S40" s="32"/>
      <c r="T40" s="32"/>
      <c r="U40" s="32"/>
      <c r="V40" s="32"/>
      <c r="W40" s="6"/>
      <c r="X40" s="6"/>
      <c r="Y40" s="6"/>
      <c r="Z40" s="6"/>
      <c r="AA40" s="6"/>
      <c r="AB40" s="6"/>
      <c r="AC40" s="6"/>
      <c r="AD40" s="13"/>
      <c r="AE40" s="13"/>
      <c r="AL40" s="30"/>
    </row>
    <row r="41" spans="1:55" s="2" customFormat="1" ht="25" customHeight="1" x14ac:dyDescent="0.35">
      <c r="A41" s="9"/>
      <c r="H41" s="20"/>
      <c r="I41" s="3"/>
      <c r="J41" s="32"/>
      <c r="K41" s="32"/>
      <c r="L41" s="32"/>
      <c r="M41" s="6"/>
      <c r="N41" s="32"/>
      <c r="O41" s="32"/>
      <c r="P41" s="32"/>
      <c r="Q41" s="32"/>
      <c r="R41" s="6"/>
      <c r="S41" s="32"/>
      <c r="T41" s="32"/>
      <c r="U41" s="32"/>
      <c r="V41" s="32"/>
      <c r="W41" s="6"/>
      <c r="X41" s="6"/>
      <c r="Y41" s="6"/>
      <c r="Z41" s="6"/>
      <c r="AA41" s="6"/>
      <c r="AB41" s="6"/>
      <c r="AC41" s="6"/>
      <c r="AD41" s="13"/>
      <c r="AE41" s="13"/>
      <c r="AL41" s="30"/>
    </row>
    <row r="42" spans="1:55" s="2" customFormat="1" ht="25" customHeight="1" x14ac:dyDescent="0.35">
      <c r="A42" s="9" t="s">
        <v>79</v>
      </c>
      <c r="D42" s="30" t="s">
        <v>227</v>
      </c>
      <c r="E42" s="30"/>
      <c r="H42" s="20">
        <v>264</v>
      </c>
      <c r="I42" s="3"/>
      <c r="J42" s="32"/>
      <c r="K42" s="32"/>
      <c r="L42" s="32"/>
      <c r="M42" s="6"/>
      <c r="N42" s="32"/>
      <c r="O42" s="32"/>
      <c r="P42" s="32"/>
      <c r="Q42" s="32"/>
      <c r="R42" s="6"/>
      <c r="S42" s="32"/>
      <c r="T42" s="32"/>
      <c r="U42" s="32"/>
      <c r="V42" s="32"/>
      <c r="W42" s="6"/>
      <c r="X42" s="6"/>
      <c r="Y42" s="6"/>
      <c r="Z42" s="6"/>
      <c r="AA42" s="6"/>
      <c r="AB42" s="6"/>
      <c r="AC42" s="6"/>
      <c r="AD42" s="13"/>
      <c r="AE42" s="13"/>
      <c r="AL42" s="30"/>
    </row>
    <row r="43" spans="1:55" s="2" customFormat="1" ht="25" customHeight="1" x14ac:dyDescent="0.35">
      <c r="A43" s="9" t="s">
        <v>2</v>
      </c>
      <c r="D43" s="2" t="s">
        <v>228</v>
      </c>
      <c r="H43" s="20">
        <v>256</v>
      </c>
      <c r="I43" s="3"/>
      <c r="J43" s="32"/>
      <c r="K43" s="32"/>
      <c r="L43" s="32"/>
      <c r="M43" s="6"/>
      <c r="N43" s="32"/>
      <c r="O43" s="32"/>
      <c r="P43" s="32"/>
      <c r="Q43" s="32"/>
      <c r="R43" s="6"/>
      <c r="S43" s="32"/>
      <c r="T43" s="32"/>
      <c r="U43" s="32"/>
      <c r="V43" s="32"/>
      <c r="W43" s="6"/>
      <c r="X43" s="6"/>
      <c r="Y43" s="6"/>
      <c r="Z43" s="6"/>
      <c r="AA43" s="6"/>
      <c r="AB43" s="6"/>
      <c r="AC43" s="6"/>
      <c r="AD43" s="13"/>
      <c r="AE43" s="13"/>
      <c r="AL43" s="30"/>
    </row>
    <row r="44" spans="1:55" s="2" customFormat="1" ht="25" customHeight="1" x14ac:dyDescent="0.35">
      <c r="A44" s="9" t="s">
        <v>3</v>
      </c>
      <c r="D44" s="2" t="s">
        <v>229</v>
      </c>
      <c r="H44" s="20">
        <v>249</v>
      </c>
      <c r="I44" s="3"/>
      <c r="J44" s="32"/>
      <c r="K44" s="32"/>
      <c r="L44" s="32"/>
      <c r="M44" s="6"/>
      <c r="N44" s="32"/>
      <c r="O44" s="32"/>
      <c r="P44" s="32"/>
      <c r="Q44" s="32"/>
      <c r="R44" s="6"/>
      <c r="S44" s="32"/>
      <c r="T44" s="32"/>
      <c r="U44" s="32"/>
      <c r="V44" s="32"/>
      <c r="W44" s="6"/>
      <c r="X44" s="6"/>
      <c r="Y44" s="6"/>
      <c r="Z44" s="6"/>
      <c r="AA44" s="6"/>
      <c r="AB44" s="6"/>
      <c r="AC44" s="6"/>
      <c r="AL44" s="30"/>
    </row>
    <row r="45" spans="1:55" s="2" customFormat="1" ht="25" customHeight="1" x14ac:dyDescent="0.35">
      <c r="A45" s="9"/>
      <c r="H45" s="20"/>
      <c r="I45" s="3"/>
      <c r="J45" s="32"/>
      <c r="K45" s="32"/>
      <c r="L45" s="32"/>
      <c r="M45" s="6"/>
      <c r="N45" s="32"/>
      <c r="O45" s="32"/>
      <c r="P45" s="32"/>
      <c r="Q45" s="32"/>
      <c r="R45" s="6"/>
      <c r="S45" s="32"/>
      <c r="T45" s="32"/>
      <c r="U45" s="32"/>
      <c r="V45" s="32"/>
      <c r="W45" s="6"/>
      <c r="X45" s="6"/>
      <c r="Y45" s="6"/>
      <c r="Z45" s="6"/>
      <c r="AA45" s="6"/>
      <c r="AB45" s="6"/>
      <c r="AC45" s="6"/>
      <c r="AD45" s="13"/>
      <c r="AE45" s="13"/>
      <c r="AL45" s="30"/>
    </row>
    <row r="46" spans="1:55" s="2" customFormat="1" ht="25" customHeight="1" x14ac:dyDescent="0.35">
      <c r="A46" s="9" t="s">
        <v>74</v>
      </c>
      <c r="D46" s="2" t="s">
        <v>219</v>
      </c>
      <c r="H46" s="20">
        <v>250</v>
      </c>
      <c r="I46" s="3"/>
      <c r="J46" s="32"/>
      <c r="K46" s="32"/>
      <c r="L46" s="32"/>
      <c r="M46" s="6"/>
      <c r="N46" s="32"/>
      <c r="O46" s="32"/>
      <c r="P46" s="32"/>
      <c r="Q46" s="32"/>
      <c r="R46" s="6"/>
      <c r="S46" s="32"/>
      <c r="T46" s="32"/>
      <c r="U46" s="32"/>
      <c r="V46" s="32"/>
      <c r="W46" s="6"/>
      <c r="X46" s="6"/>
      <c r="Y46" s="6"/>
      <c r="Z46" s="6"/>
      <c r="AA46" s="6"/>
      <c r="AB46" s="6"/>
      <c r="AC46" s="6"/>
      <c r="AD46" s="13"/>
      <c r="AE46" s="13"/>
      <c r="AL46" s="30"/>
    </row>
    <row r="47" spans="1:55" s="2" customFormat="1" ht="25" customHeight="1" x14ac:dyDescent="0.35">
      <c r="A47" s="9" t="s">
        <v>2</v>
      </c>
      <c r="D47" s="2" t="s">
        <v>225</v>
      </c>
      <c r="H47" s="20">
        <v>241</v>
      </c>
      <c r="I47" s="3"/>
      <c r="J47" s="32"/>
      <c r="K47" s="32"/>
      <c r="L47" s="32"/>
      <c r="M47" s="6"/>
      <c r="N47" s="32"/>
      <c r="O47" s="32"/>
      <c r="P47" s="32"/>
      <c r="Q47" s="32"/>
      <c r="R47" s="6"/>
      <c r="S47" s="32"/>
      <c r="T47" s="32"/>
      <c r="U47" s="32"/>
      <c r="V47" s="32"/>
      <c r="W47" s="6"/>
      <c r="X47" s="6"/>
      <c r="Y47" s="6"/>
      <c r="Z47" s="6"/>
      <c r="AA47" s="6"/>
      <c r="AB47" s="6"/>
      <c r="AC47" s="6"/>
      <c r="AD47" s="13"/>
      <c r="AE47" s="13"/>
      <c r="AL47" s="30"/>
    </row>
    <row r="48" spans="1:55" s="2" customFormat="1" ht="25" customHeight="1" x14ac:dyDescent="0.35">
      <c r="A48" s="9" t="s">
        <v>3</v>
      </c>
      <c r="D48" s="2" t="s">
        <v>226</v>
      </c>
      <c r="H48" s="20">
        <v>225</v>
      </c>
      <c r="I48" s="3"/>
      <c r="J48" s="32"/>
      <c r="K48" s="32"/>
      <c r="L48" s="32"/>
      <c r="M48" s="6"/>
      <c r="N48" s="32"/>
      <c r="O48" s="32"/>
      <c r="P48" s="32"/>
      <c r="Q48" s="32"/>
      <c r="R48" s="6"/>
      <c r="S48" s="32"/>
      <c r="T48" s="32"/>
      <c r="U48" s="32"/>
      <c r="V48" s="32"/>
      <c r="W48" s="6"/>
      <c r="X48" s="6"/>
      <c r="Y48" s="6"/>
      <c r="Z48" s="6"/>
      <c r="AA48" s="6"/>
      <c r="AB48" s="6"/>
      <c r="AC48" s="6"/>
      <c r="AD48" s="13"/>
      <c r="AE48" s="13"/>
      <c r="AL48" s="30"/>
    </row>
    <row r="49" spans="1:38" s="2" customFormat="1" ht="25" customHeight="1" x14ac:dyDescent="0.35">
      <c r="A49" s="9"/>
      <c r="H49" s="20"/>
      <c r="I49" s="3"/>
      <c r="J49" s="32"/>
      <c r="K49" s="32"/>
      <c r="L49" s="32"/>
      <c r="M49" s="6"/>
      <c r="N49" s="32"/>
      <c r="O49" s="32"/>
      <c r="P49" s="32"/>
      <c r="Q49" s="32"/>
      <c r="R49" s="6"/>
      <c r="S49" s="32"/>
      <c r="T49" s="32"/>
      <c r="U49" s="32"/>
      <c r="V49" s="32"/>
      <c r="W49" s="6"/>
      <c r="X49" s="6"/>
      <c r="Y49" s="6"/>
      <c r="Z49" s="6"/>
      <c r="AA49" s="6"/>
      <c r="AB49" s="6"/>
      <c r="AC49" s="6"/>
      <c r="AD49" s="13"/>
      <c r="AE49" s="13"/>
      <c r="AL49" s="30"/>
    </row>
    <row r="50" spans="1:38" ht="25" customHeight="1" x14ac:dyDescent="0.35">
      <c r="A50" s="9"/>
      <c r="B50" s="2"/>
      <c r="C50" s="2"/>
      <c r="D50" s="2"/>
      <c r="E50" s="2"/>
      <c r="F50" s="2"/>
      <c r="G50" s="2"/>
      <c r="H50" s="20"/>
      <c r="I50" s="3"/>
      <c r="J50" s="32"/>
      <c r="K50" s="32"/>
      <c r="L50" s="32"/>
      <c r="M50" s="6"/>
      <c r="N50" s="32"/>
      <c r="O50" s="32"/>
      <c r="P50" s="32"/>
      <c r="Q50" s="32"/>
      <c r="R50" s="6"/>
      <c r="S50" s="32"/>
      <c r="T50" s="32"/>
      <c r="U50" s="32"/>
      <c r="V50" s="32"/>
      <c r="W50" s="6"/>
      <c r="X50" s="6"/>
      <c r="Y50" s="6"/>
      <c r="Z50" s="6"/>
      <c r="AA50" s="6"/>
      <c r="AB50" s="6"/>
      <c r="AC50" s="6"/>
    </row>
    <row r="51" spans="1:38" ht="25" customHeight="1" x14ac:dyDescent="0.35">
      <c r="A51" s="8" t="s">
        <v>90</v>
      </c>
      <c r="B51" s="8"/>
      <c r="C51" s="8"/>
      <c r="D51" s="8"/>
      <c r="E51" s="8"/>
      <c r="F51" s="8"/>
      <c r="G51" s="8"/>
      <c r="H51" s="6"/>
      <c r="I51" s="28"/>
      <c r="J51" s="28"/>
      <c r="K51" s="28"/>
      <c r="L51" s="28"/>
      <c r="M51" s="8"/>
      <c r="N51" s="28"/>
      <c r="O51" s="28"/>
      <c r="P51" s="28"/>
      <c r="Q51" s="28"/>
      <c r="R51" s="8"/>
      <c r="S51" s="28"/>
      <c r="T51" s="28"/>
      <c r="U51" s="28"/>
      <c r="V51" s="32"/>
      <c r="W51" s="8"/>
      <c r="X51" s="8"/>
      <c r="Y51" s="8"/>
      <c r="Z51" s="8"/>
      <c r="AA51" s="8"/>
      <c r="AB51" s="8"/>
      <c r="AC51" s="8"/>
    </row>
    <row r="52" spans="1:38" ht="25" customHeight="1" x14ac:dyDescent="0.35">
      <c r="A52" s="8" t="s">
        <v>17</v>
      </c>
      <c r="B52" s="8"/>
      <c r="C52" s="8"/>
      <c r="D52" s="8"/>
      <c r="E52" s="8"/>
      <c r="F52" s="8"/>
      <c r="G52" s="8"/>
      <c r="H52" s="6"/>
      <c r="I52" s="28"/>
      <c r="J52" s="28"/>
      <c r="K52" s="28"/>
      <c r="L52" s="28"/>
      <c r="M52" s="8"/>
      <c r="N52" s="28"/>
      <c r="O52" s="28"/>
      <c r="P52" s="28"/>
      <c r="Q52" s="28"/>
      <c r="R52" s="8"/>
      <c r="S52" s="28"/>
      <c r="T52" s="28"/>
      <c r="U52" s="28"/>
      <c r="V52" s="32"/>
      <c r="W52" s="8"/>
      <c r="X52" s="8"/>
      <c r="Y52" s="8"/>
      <c r="Z52" s="8"/>
      <c r="AA52" s="8"/>
      <c r="AB52" s="8"/>
      <c r="AC52" s="8"/>
    </row>
    <row r="53" spans="1:38" ht="25" customHeight="1" x14ac:dyDescent="0.35">
      <c r="A53" s="8" t="s">
        <v>92</v>
      </c>
      <c r="B53" s="8"/>
      <c r="C53" s="8"/>
      <c r="D53" s="8"/>
      <c r="E53" s="8"/>
      <c r="F53" s="8"/>
      <c r="G53" s="8"/>
      <c r="H53" s="6"/>
      <c r="I53" s="28"/>
      <c r="J53" s="28"/>
      <c r="K53" s="28"/>
      <c r="L53" s="28"/>
      <c r="M53" s="8"/>
      <c r="N53" s="28"/>
      <c r="O53" s="28"/>
      <c r="P53" s="28"/>
      <c r="Q53" s="28"/>
      <c r="R53" s="8"/>
      <c r="S53" s="28"/>
      <c r="T53" s="28"/>
      <c r="U53" s="28"/>
      <c r="V53" s="32"/>
      <c r="W53" s="8"/>
      <c r="X53" s="8"/>
      <c r="Y53" s="8"/>
      <c r="Z53" s="8"/>
      <c r="AA53" s="8"/>
      <c r="AB53" s="8"/>
      <c r="AC53" s="8"/>
    </row>
    <row r="54" spans="1:38" ht="25" customHeight="1" x14ac:dyDescent="0.35">
      <c r="A54" s="6"/>
      <c r="B54" s="2"/>
      <c r="C54" s="2"/>
      <c r="D54" s="2"/>
      <c r="E54" s="2"/>
      <c r="F54" s="6"/>
      <c r="G54" s="32"/>
      <c r="H54" s="32"/>
      <c r="I54" s="32"/>
      <c r="J54" s="32"/>
      <c r="K54" s="6"/>
      <c r="L54" s="32"/>
      <c r="M54" s="32"/>
      <c r="N54" s="32"/>
      <c r="O54" s="32"/>
      <c r="P54" s="6"/>
      <c r="Q54" s="32"/>
      <c r="R54" s="32"/>
      <c r="S54" s="32"/>
      <c r="T54" s="32"/>
      <c r="U54" s="6"/>
      <c r="V54" s="6"/>
      <c r="W54" s="6"/>
      <c r="X54" s="6"/>
      <c r="Y54" s="6"/>
      <c r="Z54" s="6"/>
      <c r="AA54" s="6"/>
      <c r="AB54" s="1"/>
      <c r="AC54" s="1"/>
      <c r="AJ54" s="27"/>
      <c r="AL54" s="1"/>
    </row>
    <row r="55" spans="1:38" ht="25" customHeight="1" x14ac:dyDescent="0.35">
      <c r="A55" s="6" t="s">
        <v>16</v>
      </c>
      <c r="B55" s="3" t="s">
        <v>4</v>
      </c>
      <c r="C55" s="3" t="s">
        <v>5</v>
      </c>
      <c r="D55" s="3" t="s">
        <v>6</v>
      </c>
      <c r="E55" s="3" t="s">
        <v>7</v>
      </c>
      <c r="F55" s="3" t="s">
        <v>45</v>
      </c>
      <c r="G55" s="32">
        <v>25</v>
      </c>
      <c r="H55" s="32">
        <v>50</v>
      </c>
      <c r="I55" s="32">
        <v>75</v>
      </c>
      <c r="J55" s="32">
        <v>100</v>
      </c>
      <c r="K55" s="6" t="s">
        <v>11</v>
      </c>
      <c r="L55" s="32">
        <v>25</v>
      </c>
      <c r="M55" s="32">
        <v>50</v>
      </c>
      <c r="N55" s="32">
        <v>75</v>
      </c>
      <c r="O55" s="32">
        <v>100</v>
      </c>
      <c r="P55" s="6" t="s">
        <v>12</v>
      </c>
      <c r="Q55" s="32">
        <v>25</v>
      </c>
      <c r="R55" s="32">
        <v>50</v>
      </c>
      <c r="S55" s="32">
        <v>75</v>
      </c>
      <c r="T55" s="32">
        <v>100</v>
      </c>
      <c r="U55" s="6" t="s">
        <v>31</v>
      </c>
      <c r="V55" s="6" t="s">
        <v>13</v>
      </c>
      <c r="W55" s="6" t="s">
        <v>216</v>
      </c>
      <c r="X55" s="6" t="s">
        <v>14</v>
      </c>
      <c r="Y55" s="6"/>
      <c r="Z55" s="6" t="s">
        <v>216</v>
      </c>
      <c r="AA55" s="6" t="s">
        <v>13</v>
      </c>
      <c r="AB55" s="1"/>
      <c r="AC55" s="1"/>
      <c r="AJ55" s="27"/>
      <c r="AL55" s="1"/>
    </row>
    <row r="56" spans="1:38" ht="25" customHeight="1" x14ac:dyDescent="0.35">
      <c r="A56" s="7">
        <v>1</v>
      </c>
      <c r="B56" s="26">
        <v>361</v>
      </c>
      <c r="C56" s="27" t="s">
        <v>130</v>
      </c>
      <c r="D56" s="17"/>
      <c r="E56" s="15"/>
      <c r="F56" s="15" t="s">
        <v>48</v>
      </c>
      <c r="G56" s="26">
        <v>23</v>
      </c>
      <c r="H56" s="26">
        <v>24</v>
      </c>
      <c r="I56" s="26">
        <v>25</v>
      </c>
      <c r="J56" s="26">
        <v>25</v>
      </c>
      <c r="K56" s="6">
        <f t="shared" ref="K56:K106" si="0">SUM(G56:J56)</f>
        <v>97</v>
      </c>
      <c r="L56" s="26">
        <v>24</v>
      </c>
      <c r="M56" s="26">
        <v>23</v>
      </c>
      <c r="N56" s="26">
        <v>24</v>
      </c>
      <c r="O56" s="26">
        <v>23</v>
      </c>
      <c r="P56" s="6">
        <f t="shared" ref="P56:P106" si="1">SUM(L56:O56)</f>
        <v>94</v>
      </c>
      <c r="Q56" s="26">
        <v>25</v>
      </c>
      <c r="R56" s="26">
        <v>23</v>
      </c>
      <c r="S56" s="26">
        <v>23</v>
      </c>
      <c r="T56" s="26">
        <v>22</v>
      </c>
      <c r="U56" s="6">
        <f t="shared" ref="U56:U105" si="2">SUM(Q56:T56)</f>
        <v>93</v>
      </c>
      <c r="V56" s="6">
        <f t="shared" ref="V56:V106" si="3">SUM(U56,P56,K56)</f>
        <v>284</v>
      </c>
      <c r="W56" s="6"/>
      <c r="X56" s="6">
        <v>23</v>
      </c>
      <c r="Y56" s="6"/>
      <c r="AA56" s="6">
        <v>307</v>
      </c>
      <c r="AB56" s="1"/>
      <c r="AC56" s="1"/>
      <c r="AJ56" s="27"/>
      <c r="AL56" s="1"/>
    </row>
    <row r="57" spans="1:38" ht="25" customHeight="1" x14ac:dyDescent="0.35">
      <c r="A57" s="7">
        <v>2</v>
      </c>
      <c r="B57" s="26">
        <v>362</v>
      </c>
      <c r="C57" s="27" t="s">
        <v>134</v>
      </c>
      <c r="D57" s="17"/>
      <c r="E57" s="15"/>
      <c r="F57" s="15" t="s">
        <v>48</v>
      </c>
      <c r="G57" s="26">
        <v>23</v>
      </c>
      <c r="H57" s="26">
        <v>24</v>
      </c>
      <c r="I57" s="26">
        <v>24</v>
      </c>
      <c r="J57" s="26">
        <v>25</v>
      </c>
      <c r="K57" s="6">
        <f t="shared" si="0"/>
        <v>96</v>
      </c>
      <c r="L57" s="26">
        <v>23</v>
      </c>
      <c r="M57" s="26">
        <v>25</v>
      </c>
      <c r="N57" s="26">
        <v>21</v>
      </c>
      <c r="O57" s="26">
        <v>23</v>
      </c>
      <c r="P57" s="6">
        <f t="shared" si="1"/>
        <v>92</v>
      </c>
      <c r="Q57" s="26">
        <v>25</v>
      </c>
      <c r="R57" s="26">
        <v>22</v>
      </c>
      <c r="S57" s="26">
        <v>24</v>
      </c>
      <c r="T57" s="26">
        <v>22</v>
      </c>
      <c r="U57" s="6">
        <f t="shared" si="2"/>
        <v>93</v>
      </c>
      <c r="V57" s="6">
        <f t="shared" si="3"/>
        <v>281</v>
      </c>
      <c r="W57" s="6"/>
      <c r="X57" s="6">
        <v>24</v>
      </c>
      <c r="Y57" s="6"/>
      <c r="AA57" s="6">
        <v>305</v>
      </c>
      <c r="AB57" s="1"/>
      <c r="AC57" s="1"/>
      <c r="AJ57" s="27"/>
      <c r="AL57" s="1"/>
    </row>
    <row r="58" spans="1:38" ht="25" customHeight="1" x14ac:dyDescent="0.35">
      <c r="A58" s="7">
        <v>3</v>
      </c>
      <c r="B58" s="26">
        <v>486</v>
      </c>
      <c r="C58" s="27" t="s">
        <v>149</v>
      </c>
      <c r="D58" s="17"/>
      <c r="E58" s="15" t="s">
        <v>43</v>
      </c>
      <c r="F58" s="15" t="s">
        <v>50</v>
      </c>
      <c r="G58" s="26">
        <v>22</v>
      </c>
      <c r="H58" s="26">
        <v>23</v>
      </c>
      <c r="I58" s="26">
        <v>25</v>
      </c>
      <c r="J58" s="26">
        <v>24</v>
      </c>
      <c r="K58" s="6">
        <f t="shared" si="0"/>
        <v>94</v>
      </c>
      <c r="L58" s="26">
        <v>25</v>
      </c>
      <c r="M58" s="26">
        <v>22</v>
      </c>
      <c r="N58" s="26">
        <v>24</v>
      </c>
      <c r="O58" s="26">
        <v>24</v>
      </c>
      <c r="P58" s="6">
        <f t="shared" si="1"/>
        <v>95</v>
      </c>
      <c r="Q58" s="26">
        <v>22</v>
      </c>
      <c r="R58" s="26">
        <v>24</v>
      </c>
      <c r="S58" s="26">
        <v>23</v>
      </c>
      <c r="T58" s="26">
        <v>23</v>
      </c>
      <c r="U58" s="6">
        <f t="shared" si="2"/>
        <v>92</v>
      </c>
      <c r="V58" s="6">
        <f t="shared" si="3"/>
        <v>281</v>
      </c>
      <c r="W58" s="6"/>
      <c r="X58" s="6">
        <v>23</v>
      </c>
      <c r="Y58" s="6"/>
      <c r="AA58" s="6">
        <v>304</v>
      </c>
      <c r="AB58" s="1"/>
      <c r="AC58" s="1"/>
      <c r="AJ58" s="27"/>
      <c r="AL58" s="1"/>
    </row>
    <row r="59" spans="1:38" ht="25" customHeight="1" x14ac:dyDescent="0.35">
      <c r="A59" s="7">
        <v>4</v>
      </c>
      <c r="B59" s="26">
        <v>392</v>
      </c>
      <c r="C59" s="27" t="s">
        <v>148</v>
      </c>
      <c r="D59" s="17" t="s">
        <v>8</v>
      </c>
      <c r="E59" s="15"/>
      <c r="F59" s="15" t="s">
        <v>50</v>
      </c>
      <c r="G59" s="26">
        <v>22</v>
      </c>
      <c r="H59" s="26">
        <v>25</v>
      </c>
      <c r="I59" s="26">
        <v>24</v>
      </c>
      <c r="J59" s="26">
        <v>20</v>
      </c>
      <c r="K59" s="6">
        <f t="shared" si="0"/>
        <v>91</v>
      </c>
      <c r="L59" s="26">
        <v>24</v>
      </c>
      <c r="M59" s="26">
        <v>24</v>
      </c>
      <c r="N59" s="26">
        <v>24</v>
      </c>
      <c r="O59" s="26">
        <v>25</v>
      </c>
      <c r="P59" s="6">
        <f t="shared" si="1"/>
        <v>97</v>
      </c>
      <c r="Q59" s="26">
        <v>25</v>
      </c>
      <c r="R59" s="26">
        <v>23</v>
      </c>
      <c r="S59" s="26">
        <v>22</v>
      </c>
      <c r="T59" s="26">
        <v>23</v>
      </c>
      <c r="U59" s="6">
        <f t="shared" si="2"/>
        <v>93</v>
      </c>
      <c r="V59" s="6">
        <f t="shared" si="3"/>
        <v>281</v>
      </c>
      <c r="W59" s="6"/>
      <c r="X59" s="6">
        <v>22</v>
      </c>
      <c r="Y59" s="6"/>
      <c r="AA59" s="6">
        <v>303</v>
      </c>
      <c r="AB59" s="1"/>
      <c r="AC59" s="1"/>
      <c r="AJ59" s="27"/>
      <c r="AL59" s="1"/>
    </row>
    <row r="60" spans="1:38" ht="25" customHeight="1" x14ac:dyDescent="0.35">
      <c r="A60" s="7">
        <v>5</v>
      </c>
      <c r="B60" s="26">
        <v>494</v>
      </c>
      <c r="C60" s="27" t="s">
        <v>159</v>
      </c>
      <c r="D60" s="17" t="s">
        <v>42</v>
      </c>
      <c r="E60" s="15"/>
      <c r="F60" s="15" t="s">
        <v>51</v>
      </c>
      <c r="G60" s="26">
        <v>25</v>
      </c>
      <c r="H60" s="26">
        <v>23</v>
      </c>
      <c r="I60" s="26">
        <v>23</v>
      </c>
      <c r="J60" s="26">
        <v>22</v>
      </c>
      <c r="K60" s="6">
        <f t="shared" si="0"/>
        <v>93</v>
      </c>
      <c r="L60" s="26">
        <v>22</v>
      </c>
      <c r="M60" s="26">
        <v>22</v>
      </c>
      <c r="N60" s="26">
        <v>23</v>
      </c>
      <c r="O60" s="26">
        <v>23</v>
      </c>
      <c r="P60" s="6">
        <f t="shared" si="1"/>
        <v>90</v>
      </c>
      <c r="Q60" s="26">
        <v>23</v>
      </c>
      <c r="R60" s="26">
        <v>23</v>
      </c>
      <c r="S60" s="26">
        <v>24</v>
      </c>
      <c r="T60" s="26">
        <v>23</v>
      </c>
      <c r="U60" s="6">
        <f t="shared" si="2"/>
        <v>93</v>
      </c>
      <c r="V60" s="6">
        <f t="shared" si="3"/>
        <v>276</v>
      </c>
      <c r="W60" s="6"/>
      <c r="X60" s="6">
        <v>22</v>
      </c>
      <c r="Y60" s="6"/>
      <c r="Z60" s="7">
        <v>4</v>
      </c>
      <c r="AA60" s="6">
        <v>302</v>
      </c>
      <c r="AB60" s="1"/>
      <c r="AC60" s="1"/>
      <c r="AJ60" s="27"/>
      <c r="AL60" s="1"/>
    </row>
    <row r="61" spans="1:38" ht="24.75" customHeight="1" x14ac:dyDescent="0.35">
      <c r="A61" s="7">
        <v>6</v>
      </c>
      <c r="B61" s="26">
        <v>364</v>
      </c>
      <c r="C61" s="27" t="s">
        <v>165</v>
      </c>
      <c r="D61" s="17"/>
      <c r="E61" s="15"/>
      <c r="F61" s="15" t="s">
        <v>48</v>
      </c>
      <c r="G61" s="26">
        <v>24</v>
      </c>
      <c r="H61" s="26">
        <v>23</v>
      </c>
      <c r="I61" s="26">
        <v>22</v>
      </c>
      <c r="J61" s="26">
        <v>23</v>
      </c>
      <c r="K61" s="6">
        <f t="shared" si="0"/>
        <v>92</v>
      </c>
      <c r="L61" s="26">
        <v>23</v>
      </c>
      <c r="M61" s="26">
        <v>23</v>
      </c>
      <c r="N61" s="26">
        <v>23</v>
      </c>
      <c r="O61" s="26">
        <v>23</v>
      </c>
      <c r="P61" s="6">
        <f t="shared" si="1"/>
        <v>92</v>
      </c>
      <c r="Q61" s="26">
        <v>23</v>
      </c>
      <c r="R61" s="26">
        <v>23</v>
      </c>
      <c r="S61" s="26">
        <v>22</v>
      </c>
      <c r="T61" s="26">
        <v>23</v>
      </c>
      <c r="U61" s="6">
        <f t="shared" si="2"/>
        <v>91</v>
      </c>
      <c r="V61" s="6">
        <f t="shared" si="3"/>
        <v>275</v>
      </c>
      <c r="W61" s="6"/>
      <c r="X61" s="6">
        <v>23</v>
      </c>
      <c r="Y61" s="6"/>
      <c r="Z61" s="7">
        <v>3</v>
      </c>
      <c r="AA61" s="6">
        <v>301</v>
      </c>
      <c r="AB61" s="1"/>
      <c r="AC61" s="1"/>
      <c r="AJ61" s="27"/>
      <c r="AL61" s="1"/>
    </row>
    <row r="62" spans="1:38" ht="24.75" customHeight="1" x14ac:dyDescent="0.35">
      <c r="A62" s="7">
        <v>7</v>
      </c>
      <c r="B62" s="26">
        <v>537</v>
      </c>
      <c r="C62" s="27" t="s">
        <v>147</v>
      </c>
      <c r="D62" s="17"/>
      <c r="E62" s="15"/>
      <c r="F62" s="15"/>
      <c r="G62" s="26">
        <v>17</v>
      </c>
      <c r="H62" s="26">
        <v>20</v>
      </c>
      <c r="I62" s="26">
        <v>24</v>
      </c>
      <c r="J62" s="26">
        <v>25</v>
      </c>
      <c r="K62" s="6">
        <f t="shared" si="0"/>
        <v>86</v>
      </c>
      <c r="L62" s="26">
        <v>23</v>
      </c>
      <c r="M62" s="26">
        <v>19</v>
      </c>
      <c r="N62" s="26">
        <v>24</v>
      </c>
      <c r="O62" s="26">
        <v>25</v>
      </c>
      <c r="P62" s="6">
        <f t="shared" si="1"/>
        <v>91</v>
      </c>
      <c r="Q62" s="26">
        <v>24</v>
      </c>
      <c r="R62" s="26">
        <v>23</v>
      </c>
      <c r="S62" s="26">
        <v>24</v>
      </c>
      <c r="T62" s="26">
        <v>25</v>
      </c>
      <c r="U62" s="6">
        <f t="shared" si="2"/>
        <v>96</v>
      </c>
      <c r="V62" s="6">
        <f t="shared" si="3"/>
        <v>273</v>
      </c>
      <c r="W62" s="6"/>
      <c r="AB62" s="1"/>
      <c r="AC62" s="1"/>
      <c r="AJ62" s="27"/>
      <c r="AL62" s="1"/>
    </row>
    <row r="63" spans="1:38" ht="25" customHeight="1" x14ac:dyDescent="0.35">
      <c r="A63" s="7">
        <v>8</v>
      </c>
      <c r="B63" s="26">
        <v>436</v>
      </c>
      <c r="C63" s="27" t="s">
        <v>169</v>
      </c>
      <c r="D63" s="17" t="s">
        <v>9</v>
      </c>
      <c r="E63" s="15" t="s">
        <v>43</v>
      </c>
      <c r="F63" s="15" t="s">
        <v>48</v>
      </c>
      <c r="G63" s="26">
        <v>22</v>
      </c>
      <c r="H63" s="26">
        <v>21</v>
      </c>
      <c r="I63" s="26">
        <v>24</v>
      </c>
      <c r="J63" s="26">
        <v>23</v>
      </c>
      <c r="K63" s="6">
        <f t="shared" si="0"/>
        <v>90</v>
      </c>
      <c r="L63" s="26">
        <v>21</v>
      </c>
      <c r="M63" s="26">
        <v>24</v>
      </c>
      <c r="N63" s="26">
        <v>23</v>
      </c>
      <c r="O63" s="26">
        <v>21</v>
      </c>
      <c r="P63" s="6">
        <f t="shared" si="1"/>
        <v>89</v>
      </c>
      <c r="Q63" s="26">
        <v>24</v>
      </c>
      <c r="R63" s="26">
        <v>23</v>
      </c>
      <c r="S63" s="26">
        <v>24</v>
      </c>
      <c r="T63" s="26">
        <v>21</v>
      </c>
      <c r="U63" s="6">
        <f t="shared" si="2"/>
        <v>92</v>
      </c>
      <c r="V63" s="6">
        <f t="shared" si="3"/>
        <v>271</v>
      </c>
      <c r="W63" s="6"/>
      <c r="AA63" s="6"/>
      <c r="AB63" s="1"/>
      <c r="AC63" s="1"/>
      <c r="AJ63" s="27"/>
      <c r="AL63" s="1"/>
    </row>
    <row r="64" spans="1:38" ht="25" customHeight="1" x14ac:dyDescent="0.35">
      <c r="A64" s="7">
        <v>9</v>
      </c>
      <c r="B64" s="26">
        <v>464</v>
      </c>
      <c r="C64" s="27" t="s">
        <v>158</v>
      </c>
      <c r="D64" s="15"/>
      <c r="E64" s="15"/>
      <c r="F64" s="15" t="s">
        <v>48</v>
      </c>
      <c r="G64" s="26">
        <v>22</v>
      </c>
      <c r="H64" s="26">
        <v>22</v>
      </c>
      <c r="I64" s="26">
        <v>21</v>
      </c>
      <c r="J64" s="26">
        <v>21</v>
      </c>
      <c r="K64" s="6">
        <f t="shared" si="0"/>
        <v>86</v>
      </c>
      <c r="L64" s="26">
        <v>22</v>
      </c>
      <c r="M64" s="26">
        <v>22</v>
      </c>
      <c r="N64" s="26">
        <v>22</v>
      </c>
      <c r="O64" s="26">
        <v>22</v>
      </c>
      <c r="P64" s="6">
        <f t="shared" si="1"/>
        <v>88</v>
      </c>
      <c r="Q64" s="26">
        <v>24</v>
      </c>
      <c r="R64" s="26">
        <v>24</v>
      </c>
      <c r="S64" s="26">
        <v>22</v>
      </c>
      <c r="T64" s="26">
        <v>24</v>
      </c>
      <c r="U64" s="6">
        <f>SUM(Q64:T64)</f>
        <v>94</v>
      </c>
      <c r="V64" s="6">
        <f t="shared" si="3"/>
        <v>268</v>
      </c>
      <c r="W64" s="6"/>
      <c r="AB64" s="1"/>
      <c r="AC64" s="1"/>
      <c r="AJ64" s="27"/>
      <c r="AL64" s="1"/>
    </row>
    <row r="65" spans="1:38" ht="25" customHeight="1" x14ac:dyDescent="0.35">
      <c r="A65" s="7">
        <v>10</v>
      </c>
      <c r="B65" s="26">
        <v>516</v>
      </c>
      <c r="C65" s="27" t="s">
        <v>136</v>
      </c>
      <c r="D65" s="17"/>
      <c r="E65" s="15" t="s">
        <v>43</v>
      </c>
      <c r="F65" s="15" t="s">
        <v>50</v>
      </c>
      <c r="G65" s="26">
        <v>21</v>
      </c>
      <c r="H65" s="26">
        <v>21</v>
      </c>
      <c r="I65" s="26">
        <v>22</v>
      </c>
      <c r="J65" s="26">
        <v>21</v>
      </c>
      <c r="K65" s="6">
        <f t="shared" si="0"/>
        <v>85</v>
      </c>
      <c r="L65" s="34">
        <v>22</v>
      </c>
      <c r="M65" s="26">
        <v>23</v>
      </c>
      <c r="N65" s="26">
        <v>23</v>
      </c>
      <c r="O65" s="26">
        <v>24</v>
      </c>
      <c r="P65" s="6">
        <f t="shared" si="1"/>
        <v>92</v>
      </c>
      <c r="Q65" s="26">
        <v>24</v>
      </c>
      <c r="R65" s="26">
        <v>21</v>
      </c>
      <c r="S65" s="26">
        <v>23</v>
      </c>
      <c r="T65" s="26">
        <v>22</v>
      </c>
      <c r="U65" s="6">
        <f t="shared" si="2"/>
        <v>90</v>
      </c>
      <c r="V65" s="6">
        <f t="shared" si="3"/>
        <v>267</v>
      </c>
      <c r="W65" s="6"/>
      <c r="AB65" s="1"/>
      <c r="AC65" s="1"/>
      <c r="AJ65" s="27"/>
      <c r="AL65" s="1"/>
    </row>
    <row r="66" spans="1:38" ht="25" customHeight="1" x14ac:dyDescent="0.35">
      <c r="A66" s="7">
        <v>11</v>
      </c>
      <c r="B66" s="26">
        <v>470</v>
      </c>
      <c r="C66" s="27" t="s">
        <v>162</v>
      </c>
      <c r="D66" s="17" t="s">
        <v>9</v>
      </c>
      <c r="E66" s="15" t="s">
        <v>43</v>
      </c>
      <c r="F66" s="15" t="s">
        <v>50</v>
      </c>
      <c r="G66" s="26">
        <v>20</v>
      </c>
      <c r="H66" s="26">
        <v>22</v>
      </c>
      <c r="I66" s="26">
        <v>22</v>
      </c>
      <c r="J66" s="26">
        <v>21</v>
      </c>
      <c r="K66" s="6">
        <f t="shared" si="0"/>
        <v>85</v>
      </c>
      <c r="L66" s="26">
        <v>24</v>
      </c>
      <c r="M66" s="26">
        <v>24</v>
      </c>
      <c r="N66" s="26">
        <v>22</v>
      </c>
      <c r="O66" s="26">
        <v>22</v>
      </c>
      <c r="P66" s="6">
        <f t="shared" si="1"/>
        <v>92</v>
      </c>
      <c r="Q66" s="26">
        <v>25</v>
      </c>
      <c r="R66" s="26">
        <v>20</v>
      </c>
      <c r="S66" s="26">
        <v>23</v>
      </c>
      <c r="T66" s="26">
        <v>21</v>
      </c>
      <c r="U66" s="6">
        <f t="shared" si="2"/>
        <v>89</v>
      </c>
      <c r="V66" s="6">
        <f t="shared" si="3"/>
        <v>266</v>
      </c>
      <c r="W66" s="6"/>
      <c r="AA66" s="6"/>
      <c r="AB66" s="1"/>
      <c r="AC66" s="1"/>
      <c r="AJ66" s="27"/>
      <c r="AL66" s="1"/>
    </row>
    <row r="67" spans="1:38" ht="25" customHeight="1" x14ac:dyDescent="0.35">
      <c r="A67" s="7">
        <v>12</v>
      </c>
      <c r="B67" s="26">
        <v>540</v>
      </c>
      <c r="C67" s="27" t="s">
        <v>163</v>
      </c>
      <c r="D67" s="17"/>
      <c r="E67" s="15" t="s">
        <v>43</v>
      </c>
      <c r="F67" s="15" t="s">
        <v>48</v>
      </c>
      <c r="G67" s="26">
        <v>23</v>
      </c>
      <c r="H67" s="26">
        <v>22</v>
      </c>
      <c r="I67" s="26">
        <v>23</v>
      </c>
      <c r="J67" s="26">
        <v>23</v>
      </c>
      <c r="K67" s="6">
        <f t="shared" si="0"/>
        <v>91</v>
      </c>
      <c r="L67" s="26">
        <v>22</v>
      </c>
      <c r="M67" s="26">
        <v>20</v>
      </c>
      <c r="N67" s="26">
        <v>23</v>
      </c>
      <c r="O67" s="26">
        <v>22</v>
      </c>
      <c r="P67" s="6">
        <f t="shared" si="1"/>
        <v>87</v>
      </c>
      <c r="Q67" s="26">
        <v>21</v>
      </c>
      <c r="R67" s="26">
        <v>23</v>
      </c>
      <c r="S67" s="26">
        <v>23</v>
      </c>
      <c r="T67" s="26">
        <v>21</v>
      </c>
      <c r="U67" s="6">
        <f t="shared" si="2"/>
        <v>88</v>
      </c>
      <c r="V67" s="6">
        <f t="shared" si="3"/>
        <v>266</v>
      </c>
      <c r="W67" s="6"/>
      <c r="AB67" s="1"/>
      <c r="AC67" s="1"/>
      <c r="AJ67" s="27"/>
      <c r="AL67" s="1"/>
    </row>
    <row r="68" spans="1:38" ht="25" customHeight="1" x14ac:dyDescent="0.35">
      <c r="A68" s="7">
        <v>13</v>
      </c>
      <c r="B68" s="26">
        <v>371</v>
      </c>
      <c r="C68" s="27" t="s">
        <v>123</v>
      </c>
      <c r="D68" s="17" t="s">
        <v>10</v>
      </c>
      <c r="E68" s="15"/>
      <c r="F68" s="15" t="s">
        <v>49</v>
      </c>
      <c r="G68" s="26">
        <v>22</v>
      </c>
      <c r="H68" s="26">
        <v>23</v>
      </c>
      <c r="I68" s="26">
        <v>21</v>
      </c>
      <c r="J68" s="26">
        <v>18</v>
      </c>
      <c r="K68" s="6">
        <f t="shared" si="0"/>
        <v>84</v>
      </c>
      <c r="L68" s="26">
        <v>21</v>
      </c>
      <c r="M68" s="26">
        <v>24</v>
      </c>
      <c r="N68" s="26">
        <v>22</v>
      </c>
      <c r="O68" s="26">
        <v>23</v>
      </c>
      <c r="P68" s="6">
        <f t="shared" si="1"/>
        <v>90</v>
      </c>
      <c r="Q68" s="26">
        <v>21</v>
      </c>
      <c r="R68" s="26">
        <v>23</v>
      </c>
      <c r="S68" s="26">
        <v>24</v>
      </c>
      <c r="T68" s="26">
        <v>22</v>
      </c>
      <c r="U68" s="6">
        <f t="shared" si="2"/>
        <v>90</v>
      </c>
      <c r="V68" s="6">
        <f t="shared" si="3"/>
        <v>264</v>
      </c>
      <c r="W68" s="6"/>
      <c r="AA68" s="6"/>
      <c r="AB68" s="1"/>
      <c r="AC68" s="1"/>
      <c r="AJ68" s="27"/>
      <c r="AL68" s="1"/>
    </row>
    <row r="69" spans="1:38" ht="25" customHeight="1" x14ac:dyDescent="0.35">
      <c r="A69" s="7">
        <v>14</v>
      </c>
      <c r="B69" s="26">
        <v>426</v>
      </c>
      <c r="C69" s="27" t="s">
        <v>167</v>
      </c>
      <c r="D69" s="17" t="s">
        <v>8</v>
      </c>
      <c r="E69" s="15"/>
      <c r="F69" s="15" t="s">
        <v>47</v>
      </c>
      <c r="G69" s="26">
        <v>21</v>
      </c>
      <c r="H69" s="26">
        <v>21</v>
      </c>
      <c r="I69" s="26">
        <v>20</v>
      </c>
      <c r="J69" s="26">
        <v>23</v>
      </c>
      <c r="K69" s="6">
        <f t="shared" si="0"/>
        <v>85</v>
      </c>
      <c r="L69" s="26">
        <v>20</v>
      </c>
      <c r="M69" s="26">
        <v>23</v>
      </c>
      <c r="N69" s="26">
        <v>23</v>
      </c>
      <c r="O69" s="26">
        <v>23</v>
      </c>
      <c r="P69" s="6">
        <f t="shared" si="1"/>
        <v>89</v>
      </c>
      <c r="Q69" s="26">
        <v>23</v>
      </c>
      <c r="R69" s="26">
        <v>20</v>
      </c>
      <c r="S69" s="26">
        <v>23</v>
      </c>
      <c r="T69" s="26">
        <v>22</v>
      </c>
      <c r="U69" s="6">
        <f t="shared" si="2"/>
        <v>88</v>
      </c>
      <c r="V69" s="6">
        <f t="shared" si="3"/>
        <v>262</v>
      </c>
      <c r="W69" s="6"/>
      <c r="AB69" s="1"/>
      <c r="AC69" s="1"/>
      <c r="AJ69" s="27"/>
      <c r="AL69" s="1"/>
    </row>
    <row r="70" spans="1:38" ht="25" customHeight="1" x14ac:dyDescent="0.35">
      <c r="A70" s="7">
        <v>15</v>
      </c>
      <c r="B70" s="26">
        <v>401</v>
      </c>
      <c r="C70" s="27" t="s">
        <v>151</v>
      </c>
      <c r="D70" s="17"/>
      <c r="E70" s="15" t="s">
        <v>43</v>
      </c>
      <c r="F70" s="15" t="s">
        <v>50</v>
      </c>
      <c r="G70" s="26">
        <v>22</v>
      </c>
      <c r="H70" s="26">
        <v>23</v>
      </c>
      <c r="I70" s="26">
        <v>22</v>
      </c>
      <c r="J70" s="26">
        <v>19</v>
      </c>
      <c r="K70" s="6">
        <f t="shared" si="0"/>
        <v>86</v>
      </c>
      <c r="L70" s="26">
        <v>20</v>
      </c>
      <c r="M70" s="26">
        <v>20</v>
      </c>
      <c r="N70" s="26">
        <v>22</v>
      </c>
      <c r="O70" s="26">
        <v>24</v>
      </c>
      <c r="P70" s="6">
        <f t="shared" si="1"/>
        <v>86</v>
      </c>
      <c r="Q70" s="26">
        <v>18</v>
      </c>
      <c r="R70" s="26">
        <v>24</v>
      </c>
      <c r="S70" s="26">
        <v>23</v>
      </c>
      <c r="T70" s="26">
        <v>24</v>
      </c>
      <c r="U70" s="6">
        <f t="shared" si="2"/>
        <v>89</v>
      </c>
      <c r="V70" s="6">
        <f t="shared" si="3"/>
        <v>261</v>
      </c>
      <c r="W70" s="6"/>
      <c r="AB70" s="1"/>
      <c r="AC70" s="1"/>
      <c r="AJ70" s="27"/>
      <c r="AL70" s="1"/>
    </row>
    <row r="71" spans="1:38" ht="25" customHeight="1" x14ac:dyDescent="0.35">
      <c r="A71" s="7">
        <v>16</v>
      </c>
      <c r="B71" s="26">
        <v>355</v>
      </c>
      <c r="C71" s="27" t="s">
        <v>124</v>
      </c>
      <c r="D71" s="17" t="s">
        <v>8</v>
      </c>
      <c r="E71" s="15"/>
      <c r="F71" s="15" t="s">
        <v>48</v>
      </c>
      <c r="G71" s="26">
        <v>23</v>
      </c>
      <c r="H71" s="26">
        <v>23</v>
      </c>
      <c r="I71" s="26">
        <v>21</v>
      </c>
      <c r="J71" s="26">
        <v>20</v>
      </c>
      <c r="K71" s="6">
        <f t="shared" si="0"/>
        <v>87</v>
      </c>
      <c r="L71" s="26">
        <v>21</v>
      </c>
      <c r="M71" s="26">
        <v>20</v>
      </c>
      <c r="N71" s="26">
        <v>20</v>
      </c>
      <c r="O71" s="26">
        <v>22</v>
      </c>
      <c r="P71" s="6">
        <f t="shared" si="1"/>
        <v>83</v>
      </c>
      <c r="Q71" s="26">
        <v>21</v>
      </c>
      <c r="R71" s="26">
        <v>21</v>
      </c>
      <c r="S71" s="26">
        <v>23</v>
      </c>
      <c r="T71" s="26">
        <v>25</v>
      </c>
      <c r="U71" s="6">
        <f>SUM(Q71:T71)</f>
        <v>90</v>
      </c>
      <c r="V71" s="6">
        <f t="shared" si="3"/>
        <v>260</v>
      </c>
      <c r="W71" s="6"/>
      <c r="AB71" s="1"/>
      <c r="AC71" s="1"/>
      <c r="AJ71" s="27"/>
      <c r="AL71" s="1"/>
    </row>
    <row r="72" spans="1:38" ht="25" customHeight="1" x14ac:dyDescent="0.35">
      <c r="A72" s="7">
        <v>17</v>
      </c>
      <c r="B72" s="26">
        <v>539</v>
      </c>
      <c r="C72" s="27" t="s">
        <v>143</v>
      </c>
      <c r="D72" s="17" t="s">
        <v>8</v>
      </c>
      <c r="E72" s="15"/>
      <c r="F72" s="15" t="s">
        <v>47</v>
      </c>
      <c r="G72" s="26">
        <v>20</v>
      </c>
      <c r="H72" s="26">
        <v>22</v>
      </c>
      <c r="I72" s="26">
        <v>23</v>
      </c>
      <c r="J72" s="26">
        <v>18</v>
      </c>
      <c r="K72" s="6">
        <f t="shared" si="0"/>
        <v>83</v>
      </c>
      <c r="L72" s="26">
        <v>22</v>
      </c>
      <c r="M72" s="26">
        <v>23</v>
      </c>
      <c r="N72" s="26">
        <v>22</v>
      </c>
      <c r="O72" s="26">
        <v>20</v>
      </c>
      <c r="P72" s="6">
        <f t="shared" si="1"/>
        <v>87</v>
      </c>
      <c r="Q72" s="26">
        <v>24</v>
      </c>
      <c r="R72" s="26">
        <v>23</v>
      </c>
      <c r="S72" s="26">
        <v>21</v>
      </c>
      <c r="T72" s="26">
        <v>22</v>
      </c>
      <c r="U72" s="6">
        <f t="shared" si="2"/>
        <v>90</v>
      </c>
      <c r="V72" s="6">
        <f t="shared" si="3"/>
        <v>260</v>
      </c>
      <c r="W72" s="6"/>
      <c r="AB72" s="1"/>
      <c r="AC72" s="1"/>
      <c r="AJ72" s="27"/>
      <c r="AL72" s="1"/>
    </row>
    <row r="73" spans="1:38" ht="25" customHeight="1" x14ac:dyDescent="0.35">
      <c r="A73" s="7">
        <v>18</v>
      </c>
      <c r="B73" s="26">
        <v>402</v>
      </c>
      <c r="C73" s="27" t="s">
        <v>154</v>
      </c>
      <c r="D73" s="17" t="s">
        <v>42</v>
      </c>
      <c r="E73" s="15"/>
      <c r="F73" s="15" t="s">
        <v>48</v>
      </c>
      <c r="G73" s="26">
        <v>20</v>
      </c>
      <c r="H73" s="26">
        <v>20</v>
      </c>
      <c r="I73" s="26">
        <v>24</v>
      </c>
      <c r="J73" s="26">
        <v>21</v>
      </c>
      <c r="K73" s="6">
        <f t="shared" si="0"/>
        <v>85</v>
      </c>
      <c r="L73" s="26">
        <v>20</v>
      </c>
      <c r="M73" s="26">
        <v>20</v>
      </c>
      <c r="N73" s="26">
        <v>24</v>
      </c>
      <c r="O73" s="26">
        <v>20</v>
      </c>
      <c r="P73" s="6">
        <f t="shared" si="1"/>
        <v>84</v>
      </c>
      <c r="Q73" s="26">
        <v>23</v>
      </c>
      <c r="R73" s="26">
        <v>24</v>
      </c>
      <c r="S73" s="26">
        <v>22</v>
      </c>
      <c r="T73" s="26">
        <v>22</v>
      </c>
      <c r="U73" s="6">
        <f t="shared" si="2"/>
        <v>91</v>
      </c>
      <c r="V73" s="6">
        <f t="shared" si="3"/>
        <v>260</v>
      </c>
      <c r="W73" s="6"/>
      <c r="AB73" s="1"/>
      <c r="AC73" s="1"/>
      <c r="AJ73" s="27"/>
      <c r="AL73" s="1"/>
    </row>
    <row r="74" spans="1:38" ht="25" customHeight="1" x14ac:dyDescent="0.35">
      <c r="A74" s="7">
        <v>19</v>
      </c>
      <c r="B74" s="26">
        <v>465</v>
      </c>
      <c r="C74" s="27" t="s">
        <v>161</v>
      </c>
      <c r="D74" s="17" t="s">
        <v>8</v>
      </c>
      <c r="E74" s="15"/>
      <c r="F74" s="15" t="s">
        <v>47</v>
      </c>
      <c r="G74" s="26">
        <v>21</v>
      </c>
      <c r="H74" s="26">
        <v>22</v>
      </c>
      <c r="I74" s="26">
        <v>23</v>
      </c>
      <c r="J74" s="26">
        <v>20</v>
      </c>
      <c r="K74" s="6">
        <f t="shared" si="0"/>
        <v>86</v>
      </c>
      <c r="L74" s="26">
        <v>20</v>
      </c>
      <c r="M74" s="26">
        <v>18</v>
      </c>
      <c r="N74" s="26">
        <v>23</v>
      </c>
      <c r="O74" s="26">
        <v>20</v>
      </c>
      <c r="P74" s="6">
        <f t="shared" si="1"/>
        <v>81</v>
      </c>
      <c r="Q74" s="26">
        <v>23</v>
      </c>
      <c r="R74" s="26">
        <v>21</v>
      </c>
      <c r="S74" s="26">
        <v>23</v>
      </c>
      <c r="T74" s="26">
        <v>23</v>
      </c>
      <c r="U74" s="6">
        <f>SUM(Q74:T74)</f>
        <v>90</v>
      </c>
      <c r="V74" s="6">
        <f t="shared" si="3"/>
        <v>257</v>
      </c>
      <c r="W74" s="6"/>
      <c r="AB74" s="1"/>
      <c r="AC74" s="1"/>
      <c r="AJ74" s="27"/>
      <c r="AL74" s="1"/>
    </row>
    <row r="75" spans="1:38" ht="25" customHeight="1" x14ac:dyDescent="0.35">
      <c r="A75" s="7">
        <v>20</v>
      </c>
      <c r="B75" s="26">
        <v>397</v>
      </c>
      <c r="C75" s="27" t="s">
        <v>170</v>
      </c>
      <c r="D75" s="17"/>
      <c r="E75" s="15" t="s">
        <v>43</v>
      </c>
      <c r="F75" s="15" t="s">
        <v>47</v>
      </c>
      <c r="G75" s="26">
        <v>22</v>
      </c>
      <c r="H75" s="26">
        <v>21</v>
      </c>
      <c r="I75" s="26">
        <v>21</v>
      </c>
      <c r="J75" s="26">
        <v>20</v>
      </c>
      <c r="K75" s="6">
        <f t="shared" si="0"/>
        <v>84</v>
      </c>
      <c r="L75" s="26">
        <v>21</v>
      </c>
      <c r="M75" s="26">
        <v>21</v>
      </c>
      <c r="N75" s="26">
        <v>22</v>
      </c>
      <c r="O75" s="26">
        <v>24</v>
      </c>
      <c r="P75" s="6">
        <f t="shared" si="1"/>
        <v>88</v>
      </c>
      <c r="Q75" s="26">
        <v>23</v>
      </c>
      <c r="R75" s="26">
        <v>19</v>
      </c>
      <c r="S75" s="26">
        <v>24</v>
      </c>
      <c r="T75" s="26">
        <v>19</v>
      </c>
      <c r="U75" s="6">
        <f t="shared" si="2"/>
        <v>85</v>
      </c>
      <c r="V75" s="6">
        <f t="shared" si="3"/>
        <v>257</v>
      </c>
      <c r="W75" s="6"/>
      <c r="AA75" s="6"/>
      <c r="AB75" s="1"/>
      <c r="AC75" s="1"/>
      <c r="AJ75" s="27"/>
      <c r="AL75" s="1"/>
    </row>
    <row r="76" spans="1:38" ht="24.75" customHeight="1" x14ac:dyDescent="0.35">
      <c r="A76" s="7">
        <v>21</v>
      </c>
      <c r="B76" s="26">
        <v>467</v>
      </c>
      <c r="C76" s="27" t="s">
        <v>160</v>
      </c>
      <c r="D76" s="17"/>
      <c r="E76" s="15" t="s">
        <v>43</v>
      </c>
      <c r="F76" s="15" t="s">
        <v>46</v>
      </c>
      <c r="G76" s="26">
        <v>21</v>
      </c>
      <c r="H76" s="26">
        <v>21</v>
      </c>
      <c r="I76" s="26">
        <v>21</v>
      </c>
      <c r="J76" s="26">
        <v>23</v>
      </c>
      <c r="K76" s="6">
        <f t="shared" si="0"/>
        <v>86</v>
      </c>
      <c r="L76" s="26">
        <v>18</v>
      </c>
      <c r="M76" s="26">
        <v>23</v>
      </c>
      <c r="N76" s="26">
        <v>23</v>
      </c>
      <c r="O76" s="26">
        <v>24</v>
      </c>
      <c r="P76" s="6">
        <f t="shared" si="1"/>
        <v>88</v>
      </c>
      <c r="Q76" s="26">
        <v>20</v>
      </c>
      <c r="R76" s="26">
        <v>22</v>
      </c>
      <c r="S76" s="26">
        <v>21</v>
      </c>
      <c r="T76" s="26">
        <v>19</v>
      </c>
      <c r="U76" s="6">
        <f t="shared" si="2"/>
        <v>82</v>
      </c>
      <c r="V76" s="6">
        <f t="shared" si="3"/>
        <v>256</v>
      </c>
      <c r="W76" s="6"/>
      <c r="AB76" s="1"/>
      <c r="AC76" s="1"/>
      <c r="AJ76" s="27"/>
      <c r="AL76" s="1"/>
    </row>
    <row r="77" spans="1:38" ht="25" customHeight="1" x14ac:dyDescent="0.35">
      <c r="A77" s="7">
        <v>22</v>
      </c>
      <c r="B77" s="26">
        <v>420</v>
      </c>
      <c r="C77" s="27" t="s">
        <v>156</v>
      </c>
      <c r="D77" s="17" t="s">
        <v>8</v>
      </c>
      <c r="E77" s="15"/>
      <c r="F77" s="15" t="s">
        <v>47</v>
      </c>
      <c r="G77" s="26">
        <v>22</v>
      </c>
      <c r="H77" s="26">
        <v>22</v>
      </c>
      <c r="I77" s="26">
        <v>20</v>
      </c>
      <c r="J77" s="26">
        <v>21</v>
      </c>
      <c r="K77" s="6">
        <f t="shared" si="0"/>
        <v>85</v>
      </c>
      <c r="L77" s="26">
        <v>23</v>
      </c>
      <c r="M77" s="26">
        <v>22</v>
      </c>
      <c r="N77" s="26">
        <v>21</v>
      </c>
      <c r="O77" s="26">
        <v>20</v>
      </c>
      <c r="P77" s="6">
        <f t="shared" si="1"/>
        <v>86</v>
      </c>
      <c r="Q77" s="26">
        <v>22</v>
      </c>
      <c r="R77" s="26">
        <v>21</v>
      </c>
      <c r="S77" s="26">
        <v>18</v>
      </c>
      <c r="T77" s="26">
        <v>22</v>
      </c>
      <c r="U77" s="6">
        <f t="shared" si="2"/>
        <v>83</v>
      </c>
      <c r="V77" s="6">
        <f t="shared" si="3"/>
        <v>254</v>
      </c>
      <c r="W77" s="6"/>
      <c r="AB77" s="1"/>
      <c r="AC77" s="1"/>
      <c r="AJ77" s="27"/>
      <c r="AL77" s="1"/>
    </row>
    <row r="78" spans="1:38" ht="25" customHeight="1" x14ac:dyDescent="0.35">
      <c r="A78" s="7">
        <v>23</v>
      </c>
      <c r="B78" s="26">
        <v>455</v>
      </c>
      <c r="C78" s="27" t="s">
        <v>150</v>
      </c>
      <c r="D78" s="17" t="s">
        <v>9</v>
      </c>
      <c r="E78" s="15"/>
      <c r="F78" s="15" t="s">
        <v>50</v>
      </c>
      <c r="G78" s="26">
        <v>21</v>
      </c>
      <c r="H78" s="26">
        <v>19</v>
      </c>
      <c r="I78" s="26">
        <v>22</v>
      </c>
      <c r="J78" s="26">
        <v>19</v>
      </c>
      <c r="K78" s="6">
        <f t="shared" si="0"/>
        <v>81</v>
      </c>
      <c r="L78" s="26">
        <v>19</v>
      </c>
      <c r="M78" s="26">
        <v>24</v>
      </c>
      <c r="N78" s="26">
        <v>23</v>
      </c>
      <c r="O78" s="26">
        <v>21</v>
      </c>
      <c r="P78" s="6">
        <f t="shared" si="1"/>
        <v>87</v>
      </c>
      <c r="Q78" s="26">
        <v>21</v>
      </c>
      <c r="R78" s="26">
        <v>23</v>
      </c>
      <c r="S78" s="26">
        <v>21</v>
      </c>
      <c r="T78" s="26">
        <v>20</v>
      </c>
      <c r="U78" s="6">
        <f t="shared" si="2"/>
        <v>85</v>
      </c>
      <c r="V78" s="6">
        <f t="shared" si="3"/>
        <v>253</v>
      </c>
      <c r="W78" s="6"/>
      <c r="AB78" s="1"/>
      <c r="AC78" s="1"/>
      <c r="AJ78" s="27"/>
      <c r="AL78" s="1"/>
    </row>
    <row r="79" spans="1:38" ht="25" customHeight="1" x14ac:dyDescent="0.35">
      <c r="A79" s="7">
        <v>24</v>
      </c>
      <c r="B79" s="26">
        <v>478</v>
      </c>
      <c r="C79" s="27" t="s">
        <v>210</v>
      </c>
      <c r="D79" s="17" t="s">
        <v>42</v>
      </c>
      <c r="E79" s="15"/>
      <c r="F79" s="15" t="s">
        <v>48</v>
      </c>
      <c r="G79" s="26">
        <v>25</v>
      </c>
      <c r="H79" s="26">
        <v>24</v>
      </c>
      <c r="I79" s="26">
        <v>20</v>
      </c>
      <c r="J79" s="26">
        <v>21</v>
      </c>
      <c r="K79" s="6">
        <f t="shared" si="0"/>
        <v>90</v>
      </c>
      <c r="L79" s="26">
        <v>17</v>
      </c>
      <c r="M79" s="26">
        <v>20</v>
      </c>
      <c r="N79" s="26">
        <v>22</v>
      </c>
      <c r="O79" s="26">
        <v>18</v>
      </c>
      <c r="P79" s="6">
        <f t="shared" si="1"/>
        <v>77</v>
      </c>
      <c r="Q79" s="26">
        <v>22</v>
      </c>
      <c r="R79" s="26">
        <v>21</v>
      </c>
      <c r="S79" s="26">
        <v>24</v>
      </c>
      <c r="T79" s="26">
        <v>19</v>
      </c>
      <c r="U79" s="6">
        <f t="shared" si="2"/>
        <v>86</v>
      </c>
      <c r="V79" s="6">
        <f t="shared" si="3"/>
        <v>253</v>
      </c>
      <c r="W79" s="6"/>
      <c r="AB79" s="1"/>
      <c r="AC79" s="1"/>
      <c r="AJ79" s="27"/>
      <c r="AL79" s="1"/>
    </row>
    <row r="80" spans="1:38" ht="25" customHeight="1" x14ac:dyDescent="0.35">
      <c r="A80" s="7">
        <v>25</v>
      </c>
      <c r="B80" s="26">
        <v>522</v>
      </c>
      <c r="C80" s="27" t="s">
        <v>141</v>
      </c>
      <c r="D80" s="17"/>
      <c r="E80" s="15"/>
      <c r="F80" s="15"/>
      <c r="G80" s="26">
        <v>22</v>
      </c>
      <c r="H80" s="26">
        <v>19</v>
      </c>
      <c r="I80" s="26">
        <v>21</v>
      </c>
      <c r="J80" s="26">
        <v>23</v>
      </c>
      <c r="K80" s="6">
        <f t="shared" si="0"/>
        <v>85</v>
      </c>
      <c r="L80" s="26">
        <v>20</v>
      </c>
      <c r="M80" s="26">
        <v>23</v>
      </c>
      <c r="N80" s="26">
        <v>19</v>
      </c>
      <c r="O80" s="26">
        <v>20</v>
      </c>
      <c r="P80" s="6">
        <f t="shared" si="1"/>
        <v>82</v>
      </c>
      <c r="Q80" s="26">
        <v>20</v>
      </c>
      <c r="R80" s="26">
        <v>21</v>
      </c>
      <c r="S80" s="26">
        <v>22</v>
      </c>
      <c r="T80" s="26">
        <v>21</v>
      </c>
      <c r="U80" s="6">
        <f t="shared" si="2"/>
        <v>84</v>
      </c>
      <c r="V80" s="6">
        <f t="shared" si="3"/>
        <v>251</v>
      </c>
      <c r="W80" s="6"/>
      <c r="AB80" s="1"/>
      <c r="AC80" s="1"/>
      <c r="AJ80" s="27"/>
      <c r="AL80" s="1"/>
    </row>
    <row r="81" spans="1:38" ht="24.75" customHeight="1" x14ac:dyDescent="0.35">
      <c r="A81" s="7">
        <v>26</v>
      </c>
      <c r="B81" s="26">
        <v>502</v>
      </c>
      <c r="C81" s="27" t="s">
        <v>152</v>
      </c>
      <c r="D81" s="17" t="s">
        <v>42</v>
      </c>
      <c r="E81" s="15"/>
      <c r="F81" s="15" t="s">
        <v>51</v>
      </c>
      <c r="G81" s="26">
        <v>21</v>
      </c>
      <c r="H81" s="26">
        <v>23</v>
      </c>
      <c r="I81" s="26">
        <v>20</v>
      </c>
      <c r="J81" s="26">
        <v>19</v>
      </c>
      <c r="K81" s="6">
        <f t="shared" si="0"/>
        <v>83</v>
      </c>
      <c r="L81" s="26">
        <v>19</v>
      </c>
      <c r="M81" s="26">
        <v>21</v>
      </c>
      <c r="N81" s="26">
        <v>19</v>
      </c>
      <c r="O81" s="26">
        <v>20</v>
      </c>
      <c r="P81" s="6">
        <f>SUM(L81:O81)</f>
        <v>79</v>
      </c>
      <c r="Q81" s="26">
        <v>23</v>
      </c>
      <c r="R81" s="26">
        <v>20</v>
      </c>
      <c r="S81" s="26">
        <v>22</v>
      </c>
      <c r="T81" s="26">
        <v>23</v>
      </c>
      <c r="U81" s="6">
        <f t="shared" si="2"/>
        <v>88</v>
      </c>
      <c r="V81" s="6">
        <f t="shared" si="3"/>
        <v>250</v>
      </c>
      <c r="W81" s="6"/>
      <c r="AA81" s="6"/>
      <c r="AB81" s="1"/>
      <c r="AC81" s="1"/>
      <c r="AJ81" s="27"/>
      <c r="AL81" s="1"/>
    </row>
    <row r="82" spans="1:38" ht="24.75" customHeight="1" x14ac:dyDescent="0.35">
      <c r="A82" s="7">
        <v>27</v>
      </c>
      <c r="B82" s="26">
        <v>477</v>
      </c>
      <c r="C82" s="27" t="s">
        <v>139</v>
      </c>
      <c r="D82" s="15" t="s">
        <v>9</v>
      </c>
      <c r="E82" s="15"/>
      <c r="F82" s="15" t="s">
        <v>46</v>
      </c>
      <c r="G82" s="26">
        <v>22</v>
      </c>
      <c r="H82" s="26">
        <v>20</v>
      </c>
      <c r="I82" s="26">
        <v>20</v>
      </c>
      <c r="J82" s="26">
        <v>22</v>
      </c>
      <c r="K82" s="6">
        <f t="shared" si="0"/>
        <v>84</v>
      </c>
      <c r="L82" s="26">
        <v>20</v>
      </c>
      <c r="M82" s="26">
        <v>21</v>
      </c>
      <c r="N82" s="26">
        <v>22</v>
      </c>
      <c r="O82" s="26">
        <v>23</v>
      </c>
      <c r="P82" s="6">
        <f t="shared" si="1"/>
        <v>86</v>
      </c>
      <c r="Q82" s="26">
        <v>19</v>
      </c>
      <c r="R82" s="26">
        <v>20</v>
      </c>
      <c r="S82" s="26">
        <v>20</v>
      </c>
      <c r="T82" s="26">
        <v>20</v>
      </c>
      <c r="U82" s="6">
        <f t="shared" si="2"/>
        <v>79</v>
      </c>
      <c r="V82" s="6">
        <f t="shared" si="3"/>
        <v>249</v>
      </c>
      <c r="W82" s="6"/>
      <c r="AA82" s="6"/>
      <c r="AB82" s="1"/>
      <c r="AC82" s="1"/>
      <c r="AJ82" s="27"/>
      <c r="AL82" s="1"/>
    </row>
    <row r="83" spans="1:38" ht="24.75" customHeight="1" x14ac:dyDescent="0.35">
      <c r="A83" s="7">
        <v>28</v>
      </c>
      <c r="B83" s="26">
        <v>383</v>
      </c>
      <c r="C83" s="27" t="s">
        <v>133</v>
      </c>
      <c r="D83" s="17" t="s">
        <v>8</v>
      </c>
      <c r="E83" s="15"/>
      <c r="F83" s="15" t="s">
        <v>47</v>
      </c>
      <c r="G83" s="26">
        <v>21</v>
      </c>
      <c r="H83" s="26">
        <v>21</v>
      </c>
      <c r="I83" s="26">
        <v>20</v>
      </c>
      <c r="J83" s="26">
        <v>20</v>
      </c>
      <c r="K83" s="6">
        <f t="shared" si="0"/>
        <v>82</v>
      </c>
      <c r="L83" s="26">
        <v>22</v>
      </c>
      <c r="M83" s="26">
        <v>17</v>
      </c>
      <c r="N83" s="26">
        <v>21</v>
      </c>
      <c r="O83" s="26">
        <v>24</v>
      </c>
      <c r="P83" s="6">
        <f t="shared" si="1"/>
        <v>84</v>
      </c>
      <c r="Q83" s="26">
        <v>17</v>
      </c>
      <c r="R83" s="26">
        <v>23</v>
      </c>
      <c r="S83" s="26">
        <v>17</v>
      </c>
      <c r="T83" s="26">
        <v>19</v>
      </c>
      <c r="U83" s="6">
        <f t="shared" si="2"/>
        <v>76</v>
      </c>
      <c r="V83" s="6">
        <f t="shared" si="3"/>
        <v>242</v>
      </c>
      <c r="W83" s="6"/>
      <c r="AB83" s="1"/>
      <c r="AC83" s="1"/>
      <c r="AJ83" s="27"/>
      <c r="AL83" s="1"/>
    </row>
    <row r="84" spans="1:38" ht="25" customHeight="1" x14ac:dyDescent="0.35">
      <c r="A84" s="7">
        <v>29</v>
      </c>
      <c r="B84" s="26">
        <v>490</v>
      </c>
      <c r="C84" s="27" t="s">
        <v>146</v>
      </c>
      <c r="D84" s="17" t="s">
        <v>9</v>
      </c>
      <c r="E84" s="15"/>
      <c r="F84" s="15" t="s">
        <v>51</v>
      </c>
      <c r="G84" s="26">
        <v>19</v>
      </c>
      <c r="H84" s="26">
        <v>19</v>
      </c>
      <c r="I84" s="26">
        <v>22</v>
      </c>
      <c r="J84" s="26">
        <v>20</v>
      </c>
      <c r="K84" s="6">
        <f t="shared" si="0"/>
        <v>80</v>
      </c>
      <c r="L84" s="26">
        <v>21</v>
      </c>
      <c r="M84" s="26">
        <v>20</v>
      </c>
      <c r="N84" s="26">
        <v>19</v>
      </c>
      <c r="O84" s="26">
        <v>22</v>
      </c>
      <c r="P84" s="6">
        <f t="shared" si="1"/>
        <v>82</v>
      </c>
      <c r="Q84" s="26">
        <v>19</v>
      </c>
      <c r="R84" s="26">
        <v>17</v>
      </c>
      <c r="S84" s="26">
        <v>24</v>
      </c>
      <c r="T84" s="26">
        <v>19</v>
      </c>
      <c r="U84" s="6">
        <f t="shared" si="2"/>
        <v>79</v>
      </c>
      <c r="V84" s="6">
        <f t="shared" si="3"/>
        <v>241</v>
      </c>
      <c r="W84" s="6"/>
      <c r="AB84" s="1"/>
      <c r="AC84" s="1"/>
      <c r="AJ84" s="27"/>
      <c r="AL84" s="1"/>
    </row>
    <row r="85" spans="1:38" ht="24.75" customHeight="1" x14ac:dyDescent="0.35">
      <c r="A85" s="7">
        <v>30</v>
      </c>
      <c r="B85" s="26">
        <v>493</v>
      </c>
      <c r="C85" s="27" t="s">
        <v>131</v>
      </c>
      <c r="D85" s="17"/>
      <c r="E85" s="15"/>
      <c r="F85" s="15" t="s">
        <v>47</v>
      </c>
      <c r="G85" s="26">
        <v>22</v>
      </c>
      <c r="H85" s="26">
        <v>19</v>
      </c>
      <c r="I85" s="26">
        <v>17</v>
      </c>
      <c r="J85" s="26">
        <v>19</v>
      </c>
      <c r="K85" s="6">
        <f t="shared" si="0"/>
        <v>77</v>
      </c>
      <c r="L85" s="26">
        <v>20</v>
      </c>
      <c r="M85" s="26">
        <v>21</v>
      </c>
      <c r="N85" s="26">
        <v>19</v>
      </c>
      <c r="O85" s="26">
        <v>21</v>
      </c>
      <c r="P85" s="6">
        <f t="shared" si="1"/>
        <v>81</v>
      </c>
      <c r="Q85" s="26">
        <v>22</v>
      </c>
      <c r="R85" s="26">
        <v>21</v>
      </c>
      <c r="S85" s="26">
        <v>22</v>
      </c>
      <c r="T85" s="26">
        <v>18</v>
      </c>
      <c r="U85" s="6">
        <f t="shared" si="2"/>
        <v>83</v>
      </c>
      <c r="V85" s="6">
        <f t="shared" si="3"/>
        <v>241</v>
      </c>
      <c r="W85" s="6"/>
      <c r="AB85" s="1"/>
      <c r="AC85" s="1"/>
      <c r="AJ85" s="27"/>
      <c r="AL85" s="1"/>
    </row>
    <row r="86" spans="1:38" ht="25" customHeight="1" x14ac:dyDescent="0.35">
      <c r="A86" s="7">
        <v>31</v>
      </c>
      <c r="B86" s="26">
        <v>521</v>
      </c>
      <c r="C86" s="27" t="s">
        <v>122</v>
      </c>
      <c r="D86" s="15"/>
      <c r="E86" s="15"/>
      <c r="F86" s="15"/>
      <c r="G86" s="26">
        <v>19</v>
      </c>
      <c r="H86" s="26">
        <v>20</v>
      </c>
      <c r="I86" s="26">
        <v>20</v>
      </c>
      <c r="J86" s="26">
        <v>20</v>
      </c>
      <c r="K86" s="6">
        <f t="shared" si="0"/>
        <v>79</v>
      </c>
      <c r="L86" s="26">
        <v>20</v>
      </c>
      <c r="M86" s="26">
        <v>24</v>
      </c>
      <c r="N86" s="26">
        <v>18</v>
      </c>
      <c r="O86" s="26">
        <v>16</v>
      </c>
      <c r="P86" s="6">
        <f t="shared" si="1"/>
        <v>78</v>
      </c>
      <c r="Q86" s="26">
        <v>24</v>
      </c>
      <c r="R86" s="26">
        <v>20</v>
      </c>
      <c r="S86" s="26">
        <v>20</v>
      </c>
      <c r="T86" s="26">
        <v>20</v>
      </c>
      <c r="U86" s="6">
        <f>SUM(Q86:T86)</f>
        <v>84</v>
      </c>
      <c r="V86" s="6">
        <f t="shared" si="3"/>
        <v>241</v>
      </c>
      <c r="W86" s="6"/>
      <c r="AB86" s="1"/>
      <c r="AC86" s="1"/>
      <c r="AJ86" s="27"/>
      <c r="AL86" s="1"/>
    </row>
    <row r="87" spans="1:38" ht="25" customHeight="1" x14ac:dyDescent="0.35">
      <c r="A87" s="7">
        <v>32</v>
      </c>
      <c r="B87" s="26">
        <v>543</v>
      </c>
      <c r="C87" s="27" t="s">
        <v>127</v>
      </c>
      <c r="D87" s="17" t="s">
        <v>41</v>
      </c>
      <c r="E87" s="15"/>
      <c r="F87" s="15" t="s">
        <v>46</v>
      </c>
      <c r="G87" s="26">
        <v>21</v>
      </c>
      <c r="H87" s="26">
        <v>20</v>
      </c>
      <c r="I87" s="26">
        <v>19</v>
      </c>
      <c r="J87" s="26">
        <v>21</v>
      </c>
      <c r="K87" s="6">
        <f t="shared" si="0"/>
        <v>81</v>
      </c>
      <c r="L87" s="26">
        <v>17</v>
      </c>
      <c r="M87" s="26">
        <v>19</v>
      </c>
      <c r="N87" s="26">
        <v>22</v>
      </c>
      <c r="O87" s="26">
        <v>19</v>
      </c>
      <c r="P87" s="6">
        <f t="shared" si="1"/>
        <v>77</v>
      </c>
      <c r="Q87" s="26">
        <v>18</v>
      </c>
      <c r="R87" s="26">
        <v>21</v>
      </c>
      <c r="S87" s="26">
        <v>21</v>
      </c>
      <c r="T87" s="26">
        <v>21</v>
      </c>
      <c r="U87" s="6">
        <f t="shared" si="2"/>
        <v>81</v>
      </c>
      <c r="V87" s="6">
        <f t="shared" si="3"/>
        <v>239</v>
      </c>
      <c r="W87" s="6"/>
      <c r="AB87" s="1"/>
      <c r="AC87" s="1"/>
      <c r="AJ87" s="27"/>
      <c r="AL87" s="1"/>
    </row>
    <row r="88" spans="1:38" ht="25" customHeight="1" x14ac:dyDescent="0.35">
      <c r="A88" s="7">
        <v>33</v>
      </c>
      <c r="B88" s="26">
        <v>513</v>
      </c>
      <c r="C88" s="27" t="s">
        <v>128</v>
      </c>
      <c r="D88" s="17" t="s">
        <v>8</v>
      </c>
      <c r="E88" s="15"/>
      <c r="F88" s="15" t="s">
        <v>47</v>
      </c>
      <c r="G88" s="26">
        <v>16</v>
      </c>
      <c r="H88" s="26">
        <v>19</v>
      </c>
      <c r="I88" s="26">
        <v>20</v>
      </c>
      <c r="J88" s="26">
        <v>20</v>
      </c>
      <c r="K88" s="6">
        <f t="shared" si="0"/>
        <v>75</v>
      </c>
      <c r="L88" s="26">
        <v>20</v>
      </c>
      <c r="M88" s="26">
        <v>20</v>
      </c>
      <c r="N88" s="26">
        <v>20</v>
      </c>
      <c r="O88" s="26">
        <v>21</v>
      </c>
      <c r="P88" s="6">
        <f t="shared" si="1"/>
        <v>81</v>
      </c>
      <c r="Q88" s="26">
        <v>20</v>
      </c>
      <c r="R88" s="26">
        <v>19</v>
      </c>
      <c r="S88" s="26">
        <v>21</v>
      </c>
      <c r="T88" s="26">
        <v>21</v>
      </c>
      <c r="U88" s="6">
        <f t="shared" si="2"/>
        <v>81</v>
      </c>
      <c r="V88" s="6">
        <f t="shared" si="3"/>
        <v>237</v>
      </c>
      <c r="W88" s="6"/>
      <c r="AB88" s="1"/>
      <c r="AC88" s="1"/>
      <c r="AJ88" s="27"/>
      <c r="AL88" s="1"/>
    </row>
    <row r="89" spans="1:38" ht="25" customHeight="1" x14ac:dyDescent="0.35">
      <c r="A89" s="7">
        <v>34</v>
      </c>
      <c r="B89" s="26">
        <v>482</v>
      </c>
      <c r="C89" s="27" t="s">
        <v>168</v>
      </c>
      <c r="D89" s="17" t="s">
        <v>8</v>
      </c>
      <c r="E89" s="15"/>
      <c r="F89" s="15" t="s">
        <v>50</v>
      </c>
      <c r="G89" s="26">
        <v>20</v>
      </c>
      <c r="H89" s="26">
        <v>18</v>
      </c>
      <c r="I89" s="26">
        <v>19</v>
      </c>
      <c r="J89" s="26">
        <v>19</v>
      </c>
      <c r="K89" s="6">
        <f t="shared" si="0"/>
        <v>76</v>
      </c>
      <c r="L89" s="26">
        <v>21</v>
      </c>
      <c r="M89" s="26">
        <v>19</v>
      </c>
      <c r="N89" s="26">
        <v>24</v>
      </c>
      <c r="O89" s="26">
        <v>17</v>
      </c>
      <c r="P89" s="6">
        <f t="shared" si="1"/>
        <v>81</v>
      </c>
      <c r="Q89" s="26">
        <v>18</v>
      </c>
      <c r="R89" s="26">
        <v>18</v>
      </c>
      <c r="S89" s="26">
        <v>21</v>
      </c>
      <c r="T89" s="26">
        <v>22</v>
      </c>
      <c r="U89" s="6">
        <f t="shared" si="2"/>
        <v>79</v>
      </c>
      <c r="V89" s="6">
        <f t="shared" si="3"/>
        <v>236</v>
      </c>
      <c r="W89" s="6"/>
      <c r="AB89" s="1"/>
      <c r="AC89" s="1"/>
      <c r="AJ89" s="27"/>
      <c r="AL89" s="1"/>
    </row>
    <row r="90" spans="1:38" ht="25" customHeight="1" x14ac:dyDescent="0.35">
      <c r="A90" s="7">
        <v>35</v>
      </c>
      <c r="B90" s="26">
        <v>542</v>
      </c>
      <c r="C90" s="27" t="s">
        <v>132</v>
      </c>
      <c r="D90" s="17"/>
      <c r="E90" s="15"/>
      <c r="F90" s="15"/>
      <c r="G90" s="26">
        <v>20</v>
      </c>
      <c r="H90" s="26">
        <v>19</v>
      </c>
      <c r="I90" s="26">
        <v>21</v>
      </c>
      <c r="J90" s="26">
        <v>18</v>
      </c>
      <c r="K90" s="6">
        <f t="shared" si="0"/>
        <v>78</v>
      </c>
      <c r="L90" s="26">
        <v>19</v>
      </c>
      <c r="M90" s="26">
        <v>14</v>
      </c>
      <c r="N90" s="26">
        <v>22</v>
      </c>
      <c r="O90" s="26">
        <v>20</v>
      </c>
      <c r="P90" s="6">
        <f t="shared" si="1"/>
        <v>75</v>
      </c>
      <c r="Q90" s="26">
        <v>19</v>
      </c>
      <c r="R90" s="26">
        <v>21</v>
      </c>
      <c r="S90" s="26">
        <v>21</v>
      </c>
      <c r="T90" s="26">
        <v>17</v>
      </c>
      <c r="U90" s="6">
        <f t="shared" si="2"/>
        <v>78</v>
      </c>
      <c r="V90" s="6">
        <f t="shared" si="3"/>
        <v>231</v>
      </c>
      <c r="W90" s="6"/>
      <c r="AB90" s="1"/>
      <c r="AC90" s="1"/>
      <c r="AJ90" s="27"/>
      <c r="AL90" s="1"/>
    </row>
    <row r="91" spans="1:38" ht="25" customHeight="1" x14ac:dyDescent="0.35">
      <c r="A91" s="7">
        <v>36</v>
      </c>
      <c r="B91" s="26">
        <v>469</v>
      </c>
      <c r="C91" s="27" t="s">
        <v>192</v>
      </c>
      <c r="D91" s="17" t="s">
        <v>44</v>
      </c>
      <c r="E91" s="15"/>
      <c r="F91" s="15" t="s">
        <v>51</v>
      </c>
      <c r="G91" s="34">
        <v>19</v>
      </c>
      <c r="H91" s="26">
        <v>17</v>
      </c>
      <c r="I91" s="26">
        <v>17</v>
      </c>
      <c r="J91" s="26">
        <v>17</v>
      </c>
      <c r="K91" s="6">
        <f t="shared" si="0"/>
        <v>70</v>
      </c>
      <c r="L91" s="26">
        <v>21</v>
      </c>
      <c r="M91" s="26">
        <v>20</v>
      </c>
      <c r="N91" s="26">
        <v>17</v>
      </c>
      <c r="O91" s="26">
        <v>17</v>
      </c>
      <c r="P91" s="6">
        <f t="shared" si="1"/>
        <v>75</v>
      </c>
      <c r="Q91" s="26">
        <v>22</v>
      </c>
      <c r="R91" s="26">
        <v>19</v>
      </c>
      <c r="S91" s="26">
        <v>19</v>
      </c>
      <c r="T91" s="26">
        <v>20</v>
      </c>
      <c r="U91" s="6">
        <f t="shared" si="2"/>
        <v>80</v>
      </c>
      <c r="V91" s="6">
        <f t="shared" si="3"/>
        <v>225</v>
      </c>
      <c r="W91" s="6"/>
      <c r="AB91" s="1"/>
      <c r="AC91" s="1"/>
      <c r="AJ91" s="27"/>
      <c r="AL91" s="1"/>
    </row>
    <row r="92" spans="1:38" ht="25" customHeight="1" x14ac:dyDescent="0.35">
      <c r="A92" s="7">
        <v>37</v>
      </c>
      <c r="B92" s="26">
        <v>377</v>
      </c>
      <c r="C92" s="27" t="s">
        <v>135</v>
      </c>
      <c r="D92" s="17" t="s">
        <v>41</v>
      </c>
      <c r="E92" s="15"/>
      <c r="F92" s="15" t="s">
        <v>46</v>
      </c>
      <c r="G92" s="26">
        <v>17</v>
      </c>
      <c r="H92" s="26">
        <v>17</v>
      </c>
      <c r="I92" s="26">
        <v>18</v>
      </c>
      <c r="J92" s="26">
        <v>17</v>
      </c>
      <c r="K92" s="6">
        <f t="shared" si="0"/>
        <v>69</v>
      </c>
      <c r="L92" s="34">
        <v>17</v>
      </c>
      <c r="M92" s="26">
        <v>20</v>
      </c>
      <c r="N92" s="26">
        <v>16</v>
      </c>
      <c r="O92" s="26">
        <v>17</v>
      </c>
      <c r="P92" s="6">
        <f t="shared" si="1"/>
        <v>70</v>
      </c>
      <c r="Q92" s="26">
        <v>17</v>
      </c>
      <c r="R92" s="26">
        <v>22</v>
      </c>
      <c r="S92" s="26">
        <v>24</v>
      </c>
      <c r="T92" s="26">
        <v>21</v>
      </c>
      <c r="U92" s="6">
        <f t="shared" si="2"/>
        <v>84</v>
      </c>
      <c r="V92" s="6">
        <f t="shared" si="3"/>
        <v>223</v>
      </c>
      <c r="W92" s="6"/>
      <c r="AA92" s="6"/>
      <c r="AB92" s="1"/>
      <c r="AC92" s="1"/>
      <c r="AJ92" s="27"/>
      <c r="AL92" s="1"/>
    </row>
    <row r="93" spans="1:38" ht="25" customHeight="1" x14ac:dyDescent="0.35">
      <c r="A93" s="7">
        <v>38</v>
      </c>
      <c r="B93" s="26">
        <v>434</v>
      </c>
      <c r="C93" s="27" t="s">
        <v>142</v>
      </c>
      <c r="D93" s="15" t="s">
        <v>10</v>
      </c>
      <c r="E93" s="15"/>
      <c r="F93" s="15" t="s">
        <v>51</v>
      </c>
      <c r="G93" s="26">
        <v>22</v>
      </c>
      <c r="H93" s="26">
        <v>19</v>
      </c>
      <c r="I93" s="26">
        <v>17</v>
      </c>
      <c r="J93" s="26">
        <v>15</v>
      </c>
      <c r="K93" s="6">
        <f t="shared" si="0"/>
        <v>73</v>
      </c>
      <c r="L93" s="26">
        <v>16</v>
      </c>
      <c r="M93" s="26">
        <v>16</v>
      </c>
      <c r="N93" s="26">
        <v>21</v>
      </c>
      <c r="O93" s="26">
        <v>18</v>
      </c>
      <c r="P93" s="6">
        <f t="shared" si="1"/>
        <v>71</v>
      </c>
      <c r="Q93" s="26">
        <v>17</v>
      </c>
      <c r="R93" s="26">
        <v>19</v>
      </c>
      <c r="S93" s="26">
        <v>22</v>
      </c>
      <c r="T93" s="26">
        <v>19</v>
      </c>
      <c r="U93" s="6">
        <f t="shared" si="2"/>
        <v>77</v>
      </c>
      <c r="V93" s="6">
        <f t="shared" si="3"/>
        <v>221</v>
      </c>
      <c r="W93" s="6"/>
      <c r="AB93" s="1"/>
      <c r="AC93" s="1"/>
      <c r="AJ93" s="27"/>
      <c r="AL93" s="1"/>
    </row>
    <row r="94" spans="1:38" ht="25" customHeight="1" x14ac:dyDescent="0.35">
      <c r="A94" s="7">
        <v>39</v>
      </c>
      <c r="B94" s="26">
        <v>376</v>
      </c>
      <c r="C94" s="27" t="s">
        <v>155</v>
      </c>
      <c r="D94" s="17" t="s">
        <v>10</v>
      </c>
      <c r="E94" s="15"/>
      <c r="F94" s="15" t="s">
        <v>51</v>
      </c>
      <c r="G94" s="26">
        <v>18</v>
      </c>
      <c r="H94" s="26">
        <v>18</v>
      </c>
      <c r="I94" s="26">
        <v>19</v>
      </c>
      <c r="J94" s="26">
        <v>19</v>
      </c>
      <c r="K94" s="6">
        <f t="shared" si="0"/>
        <v>74</v>
      </c>
      <c r="L94" s="26">
        <v>18</v>
      </c>
      <c r="M94" s="26">
        <v>15</v>
      </c>
      <c r="N94" s="26">
        <v>15</v>
      </c>
      <c r="O94" s="26">
        <v>20</v>
      </c>
      <c r="P94" s="6">
        <f t="shared" si="1"/>
        <v>68</v>
      </c>
      <c r="Q94" s="26">
        <v>19</v>
      </c>
      <c r="R94" s="26">
        <v>15</v>
      </c>
      <c r="S94" s="26">
        <v>20</v>
      </c>
      <c r="T94" s="26">
        <v>19</v>
      </c>
      <c r="U94" s="6">
        <f t="shared" si="2"/>
        <v>73</v>
      </c>
      <c r="V94" s="6">
        <f t="shared" si="3"/>
        <v>215</v>
      </c>
      <c r="W94" s="6"/>
      <c r="AB94" s="1"/>
      <c r="AC94" s="1"/>
      <c r="AJ94" s="27"/>
      <c r="AL94" s="1"/>
    </row>
    <row r="95" spans="1:38" ht="25" customHeight="1" x14ac:dyDescent="0.35">
      <c r="A95" s="7">
        <v>40</v>
      </c>
      <c r="B95" s="26">
        <v>399</v>
      </c>
      <c r="C95" s="27" t="s">
        <v>126</v>
      </c>
      <c r="D95" s="17" t="s">
        <v>10</v>
      </c>
      <c r="E95" s="15"/>
      <c r="F95" s="15" t="s">
        <v>51</v>
      </c>
      <c r="G95" s="26">
        <v>13</v>
      </c>
      <c r="H95" s="26">
        <v>19</v>
      </c>
      <c r="I95" s="26">
        <v>17</v>
      </c>
      <c r="J95" s="26">
        <v>15</v>
      </c>
      <c r="K95" s="6">
        <f t="shared" si="0"/>
        <v>64</v>
      </c>
      <c r="L95" s="26">
        <v>16</v>
      </c>
      <c r="M95" s="26">
        <v>21</v>
      </c>
      <c r="N95" s="26">
        <v>16</v>
      </c>
      <c r="O95" s="26">
        <v>21</v>
      </c>
      <c r="P95" s="6">
        <f t="shared" si="1"/>
        <v>74</v>
      </c>
      <c r="Q95" s="26">
        <v>13</v>
      </c>
      <c r="R95" s="26">
        <v>21</v>
      </c>
      <c r="S95" s="26">
        <v>16</v>
      </c>
      <c r="T95" s="26">
        <v>21</v>
      </c>
      <c r="U95" s="6">
        <f t="shared" si="2"/>
        <v>71</v>
      </c>
      <c r="V95" s="6">
        <f t="shared" si="3"/>
        <v>209</v>
      </c>
      <c r="W95" s="6"/>
      <c r="AA95" s="6"/>
      <c r="AB95" s="1"/>
      <c r="AC95" s="1"/>
      <c r="AJ95" s="27"/>
      <c r="AL95" s="1"/>
    </row>
    <row r="96" spans="1:38" ht="25" customHeight="1" x14ac:dyDescent="0.35">
      <c r="A96" s="7">
        <v>41</v>
      </c>
      <c r="B96" s="26">
        <v>374</v>
      </c>
      <c r="C96" s="27" t="s">
        <v>137</v>
      </c>
      <c r="D96" s="17" t="s">
        <v>9</v>
      </c>
      <c r="E96" s="15"/>
      <c r="F96" s="15" t="s">
        <v>46</v>
      </c>
      <c r="G96" s="26">
        <v>17</v>
      </c>
      <c r="H96" s="26">
        <v>16</v>
      </c>
      <c r="I96" s="26">
        <v>17</v>
      </c>
      <c r="J96" s="26">
        <v>18</v>
      </c>
      <c r="K96" s="6">
        <f t="shared" si="0"/>
        <v>68</v>
      </c>
      <c r="L96" s="26">
        <v>18</v>
      </c>
      <c r="M96" s="26">
        <v>18</v>
      </c>
      <c r="N96" s="26">
        <v>17</v>
      </c>
      <c r="O96" s="26">
        <v>12</v>
      </c>
      <c r="P96" s="6">
        <f t="shared" si="1"/>
        <v>65</v>
      </c>
      <c r="Q96" s="26">
        <v>14</v>
      </c>
      <c r="R96" s="26">
        <v>18</v>
      </c>
      <c r="S96" s="26">
        <v>17</v>
      </c>
      <c r="T96" s="26">
        <v>20</v>
      </c>
      <c r="U96" s="6">
        <f t="shared" si="2"/>
        <v>69</v>
      </c>
      <c r="V96" s="6">
        <f t="shared" si="3"/>
        <v>202</v>
      </c>
      <c r="W96" s="6"/>
      <c r="AA96" s="6"/>
      <c r="AB96" s="1"/>
      <c r="AC96" s="1"/>
      <c r="AJ96" s="27"/>
      <c r="AL96" s="1"/>
    </row>
    <row r="97" spans="1:38" ht="25" customHeight="1" x14ac:dyDescent="0.35">
      <c r="A97" s="7">
        <v>42</v>
      </c>
      <c r="B97" s="26">
        <v>442</v>
      </c>
      <c r="C97" s="27" t="s">
        <v>138</v>
      </c>
      <c r="D97" s="17" t="s">
        <v>9</v>
      </c>
      <c r="E97" s="15" t="s">
        <v>43</v>
      </c>
      <c r="F97" s="15" t="s">
        <v>51</v>
      </c>
      <c r="G97" s="26">
        <v>14</v>
      </c>
      <c r="H97" s="26">
        <v>18</v>
      </c>
      <c r="I97" s="26">
        <v>15</v>
      </c>
      <c r="J97" s="26">
        <v>18</v>
      </c>
      <c r="K97" s="6">
        <f t="shared" si="0"/>
        <v>65</v>
      </c>
      <c r="L97" s="26">
        <v>14</v>
      </c>
      <c r="M97" s="26">
        <v>17</v>
      </c>
      <c r="N97" s="26">
        <v>15</v>
      </c>
      <c r="O97" s="26">
        <v>17</v>
      </c>
      <c r="P97" s="6">
        <f t="shared" si="1"/>
        <v>63</v>
      </c>
      <c r="Q97" s="26">
        <v>19</v>
      </c>
      <c r="R97" s="26">
        <v>16</v>
      </c>
      <c r="S97" s="26">
        <v>16</v>
      </c>
      <c r="T97" s="26">
        <v>21</v>
      </c>
      <c r="U97" s="6">
        <f t="shared" si="2"/>
        <v>72</v>
      </c>
      <c r="V97" s="6">
        <f t="shared" si="3"/>
        <v>200</v>
      </c>
      <c r="W97" s="6"/>
      <c r="AB97" s="1"/>
      <c r="AC97" s="1"/>
      <c r="AJ97" s="27"/>
      <c r="AL97" s="1"/>
    </row>
    <row r="98" spans="1:38" ht="25" customHeight="1" x14ac:dyDescent="0.35">
      <c r="A98" s="7">
        <v>43</v>
      </c>
      <c r="B98" s="26">
        <v>443</v>
      </c>
      <c r="C98" s="27" t="s">
        <v>125</v>
      </c>
      <c r="D98" s="17" t="s">
        <v>8</v>
      </c>
      <c r="E98" s="15"/>
      <c r="F98" s="15" t="s">
        <v>51</v>
      </c>
      <c r="G98" s="26">
        <v>15</v>
      </c>
      <c r="H98" s="26">
        <v>15</v>
      </c>
      <c r="I98" s="26">
        <v>17</v>
      </c>
      <c r="J98" s="26">
        <v>16</v>
      </c>
      <c r="K98" s="6">
        <f t="shared" si="0"/>
        <v>63</v>
      </c>
      <c r="L98" s="26">
        <v>12</v>
      </c>
      <c r="M98" s="26">
        <v>17</v>
      </c>
      <c r="N98" s="26">
        <v>18</v>
      </c>
      <c r="O98" s="26">
        <v>11</v>
      </c>
      <c r="P98" s="6">
        <f t="shared" si="1"/>
        <v>58</v>
      </c>
      <c r="Q98" s="26">
        <v>18</v>
      </c>
      <c r="R98" s="26">
        <v>17</v>
      </c>
      <c r="S98" s="26">
        <v>17</v>
      </c>
      <c r="T98" s="26">
        <v>17</v>
      </c>
      <c r="U98" s="6">
        <f t="shared" si="2"/>
        <v>69</v>
      </c>
      <c r="V98" s="6">
        <f t="shared" si="3"/>
        <v>190</v>
      </c>
      <c r="W98" s="6"/>
      <c r="AA98" s="6"/>
      <c r="AB98" s="1"/>
      <c r="AC98" s="1"/>
      <c r="AJ98" s="27"/>
      <c r="AL98" s="1"/>
    </row>
    <row r="99" spans="1:38" s="44" customFormat="1" ht="25" customHeight="1" x14ac:dyDescent="0.5">
      <c r="A99" s="7">
        <v>44</v>
      </c>
      <c r="B99" s="26">
        <v>508</v>
      </c>
      <c r="C99" s="27" t="s">
        <v>157</v>
      </c>
      <c r="D99" s="17" t="s">
        <v>44</v>
      </c>
      <c r="E99" s="15"/>
      <c r="F99" s="15" t="s">
        <v>51</v>
      </c>
      <c r="G99" s="26">
        <v>12</v>
      </c>
      <c r="H99" s="26">
        <v>10</v>
      </c>
      <c r="I99" s="26">
        <v>15</v>
      </c>
      <c r="J99" s="26">
        <v>18</v>
      </c>
      <c r="K99" s="6">
        <f t="shared" si="0"/>
        <v>55</v>
      </c>
      <c r="L99" s="26">
        <v>19</v>
      </c>
      <c r="M99" s="26">
        <v>15</v>
      </c>
      <c r="N99" s="26">
        <v>19</v>
      </c>
      <c r="O99" s="26">
        <v>16</v>
      </c>
      <c r="P99" s="6">
        <f t="shared" si="1"/>
        <v>69</v>
      </c>
      <c r="Q99" s="26">
        <v>16</v>
      </c>
      <c r="R99" s="26">
        <v>16</v>
      </c>
      <c r="S99" s="26">
        <v>16</v>
      </c>
      <c r="T99" s="26">
        <v>18</v>
      </c>
      <c r="U99" s="6">
        <f t="shared" si="2"/>
        <v>66</v>
      </c>
      <c r="V99" s="6">
        <f t="shared" si="3"/>
        <v>190</v>
      </c>
      <c r="W99" s="6"/>
      <c r="X99" s="7"/>
      <c r="Y99" s="7"/>
      <c r="Z99" s="7"/>
      <c r="AA99" s="7"/>
      <c r="AB99" s="48"/>
      <c r="AC99" s="48"/>
      <c r="AJ99" s="49"/>
    </row>
    <row r="100" spans="1:38" ht="25" customHeight="1" x14ac:dyDescent="0.35">
      <c r="A100" s="7">
        <v>45</v>
      </c>
      <c r="B100" s="26">
        <v>544</v>
      </c>
      <c r="C100" s="27" t="s">
        <v>153</v>
      </c>
      <c r="D100" s="17"/>
      <c r="E100" s="15"/>
      <c r="F100" s="15"/>
      <c r="G100" s="26">
        <v>15</v>
      </c>
      <c r="H100" s="26">
        <v>18</v>
      </c>
      <c r="I100" s="26">
        <v>14</v>
      </c>
      <c r="J100" s="26">
        <v>9</v>
      </c>
      <c r="K100" s="6">
        <f t="shared" si="0"/>
        <v>56</v>
      </c>
      <c r="L100" s="26">
        <v>15</v>
      </c>
      <c r="M100" s="26">
        <v>15</v>
      </c>
      <c r="N100" s="26">
        <v>19</v>
      </c>
      <c r="O100" s="26">
        <v>18</v>
      </c>
      <c r="P100" s="6">
        <f t="shared" si="1"/>
        <v>67</v>
      </c>
      <c r="Q100" s="26">
        <v>13</v>
      </c>
      <c r="R100" s="26">
        <v>19</v>
      </c>
      <c r="S100" s="26">
        <v>16</v>
      </c>
      <c r="T100" s="26">
        <v>17</v>
      </c>
      <c r="U100" s="6">
        <f t="shared" si="2"/>
        <v>65</v>
      </c>
      <c r="V100" s="6">
        <f t="shared" si="3"/>
        <v>188</v>
      </c>
      <c r="W100" s="6"/>
      <c r="AB100" s="1"/>
      <c r="AC100" s="1"/>
      <c r="AJ100" s="27"/>
      <c r="AL100" s="1"/>
    </row>
    <row r="101" spans="1:38" ht="25" customHeight="1" x14ac:dyDescent="0.35">
      <c r="A101" s="7">
        <v>46</v>
      </c>
      <c r="B101" s="26">
        <v>547</v>
      </c>
      <c r="C101" s="27" t="s">
        <v>145</v>
      </c>
      <c r="D101" s="15" t="s">
        <v>8</v>
      </c>
      <c r="E101" s="15"/>
      <c r="F101" s="15" t="s">
        <v>51</v>
      </c>
      <c r="G101" s="26">
        <v>12</v>
      </c>
      <c r="H101" s="26">
        <v>12</v>
      </c>
      <c r="I101" s="26">
        <v>13</v>
      </c>
      <c r="J101" s="26">
        <v>13</v>
      </c>
      <c r="K101" s="6">
        <f t="shared" si="0"/>
        <v>50</v>
      </c>
      <c r="L101" s="26">
        <v>13</v>
      </c>
      <c r="M101" s="26">
        <v>14</v>
      </c>
      <c r="N101" s="26">
        <v>19</v>
      </c>
      <c r="O101" s="26">
        <v>12</v>
      </c>
      <c r="P101" s="6">
        <f t="shared" si="1"/>
        <v>58</v>
      </c>
      <c r="Q101" s="26">
        <v>20</v>
      </c>
      <c r="R101" s="26">
        <v>15</v>
      </c>
      <c r="S101" s="26">
        <v>18</v>
      </c>
      <c r="T101" s="26">
        <v>14</v>
      </c>
      <c r="U101" s="6">
        <f t="shared" si="2"/>
        <v>67</v>
      </c>
      <c r="V101" s="6">
        <f t="shared" si="3"/>
        <v>175</v>
      </c>
      <c r="W101" s="6"/>
      <c r="AA101" s="6"/>
      <c r="AB101" s="1"/>
      <c r="AC101" s="1"/>
      <c r="AJ101" s="27"/>
      <c r="AL101" s="1"/>
    </row>
    <row r="102" spans="1:38" ht="25" customHeight="1" x14ac:dyDescent="0.35">
      <c r="A102" s="7">
        <v>47</v>
      </c>
      <c r="B102" s="26">
        <v>499</v>
      </c>
      <c r="C102" s="27" t="s">
        <v>129</v>
      </c>
      <c r="D102" s="17" t="s">
        <v>10</v>
      </c>
      <c r="E102" s="15"/>
      <c r="F102" s="15" t="s">
        <v>51</v>
      </c>
      <c r="G102" s="26">
        <v>11</v>
      </c>
      <c r="H102" s="26">
        <v>15</v>
      </c>
      <c r="I102" s="26">
        <v>13</v>
      </c>
      <c r="J102" s="26">
        <v>15</v>
      </c>
      <c r="K102" s="6">
        <f t="shared" si="0"/>
        <v>54</v>
      </c>
      <c r="L102" s="26">
        <v>18</v>
      </c>
      <c r="M102" s="26">
        <v>17</v>
      </c>
      <c r="N102" s="26">
        <v>16</v>
      </c>
      <c r="O102" s="26">
        <v>15</v>
      </c>
      <c r="P102" s="6">
        <f t="shared" si="1"/>
        <v>66</v>
      </c>
      <c r="Q102" s="26">
        <v>14</v>
      </c>
      <c r="R102" s="26">
        <v>12</v>
      </c>
      <c r="S102" s="26">
        <v>13</v>
      </c>
      <c r="T102" s="26">
        <v>16</v>
      </c>
      <c r="U102" s="6">
        <f t="shared" si="2"/>
        <v>55</v>
      </c>
      <c r="V102" s="6">
        <f t="shared" si="3"/>
        <v>175</v>
      </c>
      <c r="W102" s="6"/>
      <c r="AB102" s="1"/>
      <c r="AC102" s="1"/>
      <c r="AJ102" s="27"/>
      <c r="AL102" s="1"/>
    </row>
    <row r="103" spans="1:38" ht="25" customHeight="1" x14ac:dyDescent="0.35">
      <c r="A103" s="7">
        <v>48</v>
      </c>
      <c r="B103" s="26">
        <v>433</v>
      </c>
      <c r="C103" s="27" t="s">
        <v>140</v>
      </c>
      <c r="D103" s="17" t="s">
        <v>8</v>
      </c>
      <c r="E103" s="15"/>
      <c r="F103" s="15" t="s">
        <v>51</v>
      </c>
      <c r="G103" s="34">
        <v>12</v>
      </c>
      <c r="H103" s="26">
        <v>11</v>
      </c>
      <c r="I103" s="26">
        <v>15</v>
      </c>
      <c r="J103" s="26">
        <v>16</v>
      </c>
      <c r="K103" s="6">
        <f t="shared" si="0"/>
        <v>54</v>
      </c>
      <c r="L103" s="26">
        <v>15</v>
      </c>
      <c r="M103" s="26">
        <v>12</v>
      </c>
      <c r="N103" s="26">
        <v>11</v>
      </c>
      <c r="O103" s="26">
        <v>12</v>
      </c>
      <c r="P103" s="6">
        <f t="shared" si="1"/>
        <v>50</v>
      </c>
      <c r="Q103" s="26">
        <v>14</v>
      </c>
      <c r="R103" s="26">
        <v>14</v>
      </c>
      <c r="S103" s="26">
        <v>18</v>
      </c>
      <c r="T103" s="26">
        <v>17</v>
      </c>
      <c r="U103" s="6">
        <f t="shared" si="2"/>
        <v>63</v>
      </c>
      <c r="V103" s="6">
        <f t="shared" si="3"/>
        <v>167</v>
      </c>
      <c r="W103" s="6"/>
      <c r="AA103" s="6"/>
      <c r="AB103" s="1"/>
      <c r="AC103" s="1"/>
      <c r="AJ103" s="27"/>
      <c r="AL103" s="1"/>
    </row>
    <row r="104" spans="1:38" s="2" customFormat="1" ht="25" customHeight="1" x14ac:dyDescent="0.35">
      <c r="A104" s="7">
        <v>49</v>
      </c>
      <c r="B104" s="26">
        <v>431</v>
      </c>
      <c r="C104" s="27" t="s">
        <v>164</v>
      </c>
      <c r="D104" s="17" t="s">
        <v>42</v>
      </c>
      <c r="E104" s="15"/>
      <c r="F104" s="15" t="s">
        <v>51</v>
      </c>
      <c r="G104" s="26">
        <v>14</v>
      </c>
      <c r="H104" s="26">
        <v>14</v>
      </c>
      <c r="I104" s="26">
        <v>14</v>
      </c>
      <c r="J104" s="26">
        <v>13</v>
      </c>
      <c r="K104" s="6">
        <f t="shared" si="0"/>
        <v>55</v>
      </c>
      <c r="L104" s="26">
        <v>18</v>
      </c>
      <c r="M104" s="26">
        <v>10</v>
      </c>
      <c r="N104" s="26">
        <v>14</v>
      </c>
      <c r="O104" s="26">
        <v>9</v>
      </c>
      <c r="P104" s="6">
        <f t="shared" si="1"/>
        <v>51</v>
      </c>
      <c r="Q104" s="26">
        <v>10</v>
      </c>
      <c r="R104" s="26">
        <v>12</v>
      </c>
      <c r="S104" s="26">
        <v>15</v>
      </c>
      <c r="T104" s="26">
        <v>14</v>
      </c>
      <c r="U104" s="6">
        <f t="shared" si="2"/>
        <v>51</v>
      </c>
      <c r="V104" s="6">
        <f t="shared" si="3"/>
        <v>157</v>
      </c>
      <c r="W104" s="6"/>
      <c r="X104" s="7"/>
      <c r="Y104" s="7"/>
      <c r="Z104" s="7"/>
      <c r="AA104" s="6"/>
      <c r="AJ104" s="30"/>
    </row>
    <row r="105" spans="1:38" ht="25" customHeight="1" x14ac:dyDescent="0.35">
      <c r="A105" s="7">
        <v>50</v>
      </c>
      <c r="B105" s="26">
        <v>545</v>
      </c>
      <c r="C105" s="27" t="s">
        <v>144</v>
      </c>
      <c r="D105" s="17" t="s">
        <v>42</v>
      </c>
      <c r="E105" s="15"/>
      <c r="F105" s="15" t="s">
        <v>50</v>
      </c>
      <c r="G105" s="26">
        <v>21</v>
      </c>
      <c r="H105" s="26">
        <v>22</v>
      </c>
      <c r="I105" s="26">
        <v>20</v>
      </c>
      <c r="J105" s="26">
        <v>23</v>
      </c>
      <c r="K105" s="6">
        <f t="shared" si="0"/>
        <v>86</v>
      </c>
      <c r="L105" s="26">
        <v>0</v>
      </c>
      <c r="M105" s="26">
        <v>0</v>
      </c>
      <c r="N105" s="26">
        <v>0</v>
      </c>
      <c r="O105" s="26">
        <v>0</v>
      </c>
      <c r="P105" s="6">
        <f t="shared" si="1"/>
        <v>0</v>
      </c>
      <c r="Q105" s="26">
        <v>0</v>
      </c>
      <c r="R105" s="26">
        <v>0</v>
      </c>
      <c r="S105" s="26">
        <v>0</v>
      </c>
      <c r="T105" s="26">
        <v>0</v>
      </c>
      <c r="U105" s="6">
        <f t="shared" si="2"/>
        <v>0</v>
      </c>
      <c r="V105" s="6">
        <f t="shared" si="3"/>
        <v>86</v>
      </c>
      <c r="W105" s="6"/>
      <c r="AA105" s="6"/>
      <c r="AB105" s="1"/>
      <c r="AC105" s="1"/>
      <c r="AJ105" s="27"/>
      <c r="AL105" s="1"/>
    </row>
    <row r="106" spans="1:38" ht="25" customHeight="1" x14ac:dyDescent="0.35">
      <c r="A106" s="7">
        <v>51</v>
      </c>
      <c r="B106" s="26">
        <v>438</v>
      </c>
      <c r="C106" s="27" t="s">
        <v>166</v>
      </c>
      <c r="D106" s="17" t="s">
        <v>44</v>
      </c>
      <c r="E106" s="15"/>
      <c r="F106" s="15" t="s">
        <v>51</v>
      </c>
      <c r="G106" s="26">
        <v>0</v>
      </c>
      <c r="H106" s="26">
        <v>0</v>
      </c>
      <c r="I106" s="26">
        <v>0</v>
      </c>
      <c r="J106" s="26">
        <v>0</v>
      </c>
      <c r="K106" s="6">
        <f t="shared" si="0"/>
        <v>0</v>
      </c>
      <c r="L106" s="26">
        <v>0</v>
      </c>
      <c r="M106" s="26">
        <v>0</v>
      </c>
      <c r="N106" s="26">
        <v>0</v>
      </c>
      <c r="O106" s="26">
        <v>0</v>
      </c>
      <c r="P106" s="6">
        <f t="shared" si="1"/>
        <v>0</v>
      </c>
      <c r="R106" s="26">
        <v>0</v>
      </c>
      <c r="S106" s="26">
        <v>0</v>
      </c>
      <c r="T106" s="26">
        <v>0</v>
      </c>
      <c r="U106" s="6">
        <v>0</v>
      </c>
      <c r="V106" s="6">
        <f t="shared" si="3"/>
        <v>0</v>
      </c>
      <c r="W106" s="6"/>
      <c r="AA106" s="6"/>
      <c r="AB106" s="1"/>
      <c r="AC106" s="1"/>
      <c r="AJ106" s="27"/>
      <c r="AL106" s="1"/>
    </row>
    <row r="107" spans="1:38" ht="25" customHeight="1" x14ac:dyDescent="0.35">
      <c r="A107" s="7">
        <v>52</v>
      </c>
      <c r="B107" s="26">
        <v>520</v>
      </c>
      <c r="C107" s="27" t="s">
        <v>121</v>
      </c>
      <c r="D107" s="17"/>
      <c r="E107" s="15"/>
      <c r="F107" s="15"/>
      <c r="G107" s="26">
        <v>25</v>
      </c>
      <c r="H107" s="26">
        <v>24</v>
      </c>
      <c r="I107" s="26">
        <v>23</v>
      </c>
      <c r="J107" s="26">
        <v>23</v>
      </c>
      <c r="K107" s="6">
        <f>SUM(G107:J107)</f>
        <v>95</v>
      </c>
      <c r="L107" s="26">
        <v>22</v>
      </c>
      <c r="M107" s="26">
        <v>25</v>
      </c>
      <c r="N107" s="26">
        <v>24</v>
      </c>
      <c r="O107" s="26">
        <v>23</v>
      </c>
      <c r="P107" s="6">
        <f>SUM(L107:O107)</f>
        <v>94</v>
      </c>
      <c r="Q107" s="26">
        <v>25</v>
      </c>
      <c r="R107" s="26">
        <v>21</v>
      </c>
      <c r="S107" s="26">
        <v>22</v>
      </c>
      <c r="T107" s="26">
        <v>22</v>
      </c>
      <c r="U107" s="6">
        <f>SUM(Q107:T107)</f>
        <v>90</v>
      </c>
      <c r="V107" s="6">
        <f>SUM(U107,P107,K107)</f>
        <v>279</v>
      </c>
      <c r="W107" s="6"/>
      <c r="AA107" s="6"/>
      <c r="AB107" s="1"/>
      <c r="AC107" s="1"/>
      <c r="AJ107" s="27"/>
      <c r="AL107" s="1"/>
    </row>
    <row r="108" spans="1:38" ht="25" customHeight="1" x14ac:dyDescent="1.2">
      <c r="A108" s="50" t="s">
        <v>215</v>
      </c>
      <c r="B108" s="44"/>
      <c r="C108" s="44"/>
      <c r="D108" s="44"/>
      <c r="E108" s="44"/>
      <c r="F108" s="44"/>
      <c r="G108" s="44"/>
      <c r="H108" s="55"/>
      <c r="I108" s="45"/>
      <c r="J108" s="46"/>
      <c r="K108" s="46"/>
      <c r="L108" s="51"/>
      <c r="M108" s="47"/>
      <c r="N108" s="46"/>
      <c r="O108" s="46"/>
      <c r="P108" s="46"/>
      <c r="Q108" s="46"/>
      <c r="R108" s="47"/>
      <c r="S108" s="46"/>
      <c r="T108" s="46"/>
      <c r="U108" s="46"/>
      <c r="V108" s="46"/>
      <c r="W108" s="47"/>
      <c r="X108" s="47"/>
      <c r="Y108" s="47"/>
      <c r="Z108" s="47"/>
      <c r="AA108" s="47"/>
      <c r="AB108" s="47"/>
      <c r="AC108" s="47"/>
    </row>
    <row r="109" spans="1:38" ht="25" customHeight="1" x14ac:dyDescent="0.35">
      <c r="A109" s="8" t="s">
        <v>90</v>
      </c>
      <c r="B109" s="24"/>
      <c r="C109" s="24"/>
      <c r="D109" s="24"/>
      <c r="E109" s="24"/>
      <c r="F109" s="24"/>
      <c r="G109" s="24"/>
      <c r="H109" s="56"/>
      <c r="I109" s="33"/>
      <c r="J109" s="33"/>
      <c r="K109" s="33"/>
      <c r="L109" s="33"/>
      <c r="M109" s="24"/>
      <c r="N109" s="33"/>
      <c r="O109" s="33"/>
      <c r="P109" s="33"/>
      <c r="Q109" s="33"/>
      <c r="R109" s="24"/>
      <c r="S109" s="33"/>
      <c r="T109" s="33"/>
      <c r="U109" s="33"/>
      <c r="V109" s="53"/>
      <c r="W109" s="24"/>
      <c r="X109" s="24"/>
      <c r="Y109" s="24"/>
      <c r="Z109" s="24"/>
      <c r="AA109" s="24"/>
      <c r="AB109" s="24"/>
      <c r="AC109" s="24"/>
    </row>
    <row r="110" spans="1:38" ht="25" customHeight="1" x14ac:dyDescent="0.35">
      <c r="A110" s="8" t="s">
        <v>82</v>
      </c>
      <c r="B110" s="24"/>
      <c r="C110" s="24"/>
      <c r="D110" s="24"/>
      <c r="E110" s="24"/>
      <c r="F110" s="24"/>
      <c r="G110" s="24"/>
      <c r="H110" s="56"/>
      <c r="I110" s="33"/>
      <c r="J110" s="33"/>
      <c r="K110" s="33"/>
      <c r="L110" s="33"/>
      <c r="M110" s="24"/>
      <c r="N110" s="33"/>
      <c r="O110" s="33"/>
      <c r="P110" s="33"/>
      <c r="Q110" s="33"/>
      <c r="R110" s="24"/>
      <c r="S110" s="33"/>
      <c r="T110" s="33"/>
      <c r="U110" s="33"/>
      <c r="V110" s="53"/>
      <c r="W110" s="24"/>
      <c r="X110" s="24"/>
      <c r="Y110" s="24"/>
      <c r="Z110" s="24"/>
      <c r="AA110" s="24"/>
      <c r="AB110" s="24"/>
      <c r="AC110" s="24"/>
    </row>
    <row r="111" spans="1:38" ht="25" customHeight="1" x14ac:dyDescent="0.35">
      <c r="A111" s="8" t="s">
        <v>92</v>
      </c>
      <c r="B111" s="24"/>
      <c r="C111" s="24"/>
      <c r="D111" s="24"/>
      <c r="E111" s="24"/>
      <c r="F111" s="24"/>
      <c r="G111" s="24"/>
      <c r="H111" s="56"/>
      <c r="I111" s="33"/>
      <c r="J111" s="33"/>
      <c r="K111" s="33"/>
      <c r="L111" s="33"/>
      <c r="M111" s="24"/>
      <c r="N111" s="33"/>
      <c r="O111" s="33"/>
      <c r="P111" s="33"/>
      <c r="Q111" s="33"/>
      <c r="R111" s="24"/>
      <c r="S111" s="33"/>
      <c r="T111" s="33"/>
      <c r="U111" s="33"/>
      <c r="V111" s="53"/>
      <c r="W111" s="24"/>
      <c r="X111" s="24"/>
      <c r="Y111" s="24"/>
      <c r="Z111" s="24"/>
      <c r="AA111" s="24"/>
      <c r="AB111" s="24"/>
      <c r="AC111" s="24"/>
    </row>
    <row r="112" spans="1:38" ht="25" customHeight="1" x14ac:dyDescent="0.35">
      <c r="B112" s="15"/>
      <c r="C112" s="15"/>
      <c r="D112" s="15"/>
      <c r="E112" s="16"/>
      <c r="F112" s="17"/>
      <c r="G112" s="15"/>
      <c r="H112" s="15"/>
      <c r="M112" s="6"/>
      <c r="R112" s="6"/>
      <c r="S112" s="32"/>
      <c r="T112" s="32"/>
      <c r="U112" s="32"/>
      <c r="V112" s="32"/>
      <c r="W112" s="6"/>
      <c r="X112" s="6"/>
      <c r="Y112" s="6"/>
    </row>
    <row r="113" spans="1:40" ht="25" customHeight="1" x14ac:dyDescent="0.35">
      <c r="A113" s="6" t="s">
        <v>16</v>
      </c>
      <c r="B113" s="3" t="s">
        <v>4</v>
      </c>
      <c r="C113" s="3" t="s">
        <v>5</v>
      </c>
      <c r="D113" s="3" t="s">
        <v>6</v>
      </c>
      <c r="E113" s="3" t="s">
        <v>7</v>
      </c>
      <c r="F113" s="3" t="s">
        <v>45</v>
      </c>
      <c r="G113" s="32">
        <v>25</v>
      </c>
      <c r="H113" s="32">
        <v>50</v>
      </c>
      <c r="I113" s="32">
        <v>75</v>
      </c>
      <c r="J113" s="32">
        <v>100</v>
      </c>
      <c r="K113" s="6" t="s">
        <v>11</v>
      </c>
      <c r="L113" s="32">
        <v>25</v>
      </c>
      <c r="M113" s="32">
        <v>50</v>
      </c>
      <c r="N113" s="32">
        <v>75</v>
      </c>
      <c r="O113" s="32">
        <v>100</v>
      </c>
      <c r="P113" s="6" t="s">
        <v>12</v>
      </c>
      <c r="Q113" s="32">
        <v>25</v>
      </c>
      <c r="R113" s="32">
        <v>50</v>
      </c>
      <c r="S113" s="32">
        <v>75</v>
      </c>
      <c r="T113" s="32">
        <v>100</v>
      </c>
      <c r="U113" s="6" t="s">
        <v>31</v>
      </c>
      <c r="V113" s="6" t="s">
        <v>13</v>
      </c>
      <c r="W113" s="6" t="s">
        <v>216</v>
      </c>
      <c r="X113" s="6" t="s">
        <v>14</v>
      </c>
      <c r="Y113" s="6" t="s">
        <v>13</v>
      </c>
      <c r="Z113" s="6" t="s">
        <v>216</v>
      </c>
      <c r="AA113" s="6" t="s">
        <v>13</v>
      </c>
      <c r="AB113" s="1"/>
      <c r="AC113" s="1"/>
      <c r="AJ113" s="27"/>
      <c r="AL113" s="1"/>
    </row>
    <row r="114" spans="1:40" ht="25" customHeight="1" x14ac:dyDescent="0.35">
      <c r="A114" s="7">
        <v>1</v>
      </c>
      <c r="B114" s="26">
        <v>392</v>
      </c>
      <c r="C114" s="27" t="s">
        <v>148</v>
      </c>
      <c r="D114" s="17" t="s">
        <v>8</v>
      </c>
      <c r="E114" s="15"/>
      <c r="F114" s="15" t="s">
        <v>50</v>
      </c>
      <c r="G114" s="26">
        <v>22</v>
      </c>
      <c r="H114" s="26">
        <v>25</v>
      </c>
      <c r="I114" s="26">
        <v>24</v>
      </c>
      <c r="J114" s="26">
        <v>20</v>
      </c>
      <c r="K114" s="6">
        <f t="shared" ref="K114:K137" si="4">SUM(G114:J114)</f>
        <v>91</v>
      </c>
      <c r="L114" s="26">
        <v>24</v>
      </c>
      <c r="M114" s="26">
        <v>24</v>
      </c>
      <c r="N114" s="26">
        <v>24</v>
      </c>
      <c r="O114" s="26">
        <v>25</v>
      </c>
      <c r="P114" s="6">
        <f t="shared" ref="P114:P137" si="5">SUM(L114:O114)</f>
        <v>97</v>
      </c>
      <c r="Q114" s="26">
        <v>25</v>
      </c>
      <c r="R114" s="26">
        <v>23</v>
      </c>
      <c r="S114" s="26">
        <v>22</v>
      </c>
      <c r="T114" s="26">
        <v>23</v>
      </c>
      <c r="U114" s="6">
        <f t="shared" ref="U114:U137" si="6">SUM(Q114:T114)</f>
        <v>93</v>
      </c>
      <c r="V114" s="6">
        <f t="shared" ref="V114:V137" si="7">SUM(U114,P114,K114)</f>
        <v>281</v>
      </c>
      <c r="W114" s="6"/>
      <c r="X114" s="7">
        <v>24</v>
      </c>
      <c r="Y114" s="7">
        <f>SUM(V114:X114)</f>
        <v>305</v>
      </c>
      <c r="AB114" s="1"/>
      <c r="AC114" s="1"/>
      <c r="AJ114" s="27"/>
      <c r="AL114" s="1"/>
    </row>
    <row r="115" spans="1:40" ht="25" customHeight="1" x14ac:dyDescent="0.35">
      <c r="A115" s="7">
        <v>2</v>
      </c>
      <c r="B115" s="26">
        <v>436</v>
      </c>
      <c r="C115" s="27" t="s">
        <v>169</v>
      </c>
      <c r="D115" s="17" t="s">
        <v>9</v>
      </c>
      <c r="E115" s="15" t="s">
        <v>43</v>
      </c>
      <c r="F115" s="15" t="s">
        <v>48</v>
      </c>
      <c r="G115" s="26">
        <v>22</v>
      </c>
      <c r="H115" s="26">
        <v>21</v>
      </c>
      <c r="I115" s="26">
        <v>24</v>
      </c>
      <c r="J115" s="26">
        <v>23</v>
      </c>
      <c r="K115" s="6">
        <f t="shared" si="4"/>
        <v>90</v>
      </c>
      <c r="L115" s="26">
        <v>21</v>
      </c>
      <c r="M115" s="26">
        <v>24</v>
      </c>
      <c r="N115" s="26">
        <v>23</v>
      </c>
      <c r="O115" s="26">
        <v>21</v>
      </c>
      <c r="P115" s="6">
        <f t="shared" si="5"/>
        <v>89</v>
      </c>
      <c r="Q115" s="26">
        <v>24</v>
      </c>
      <c r="R115" s="26">
        <v>23</v>
      </c>
      <c r="S115" s="26">
        <v>24</v>
      </c>
      <c r="T115" s="26">
        <v>21</v>
      </c>
      <c r="U115" s="6">
        <f t="shared" si="6"/>
        <v>92</v>
      </c>
      <c r="V115" s="6">
        <f t="shared" si="7"/>
        <v>271</v>
      </c>
      <c r="W115" s="6"/>
      <c r="X115" s="7">
        <v>23</v>
      </c>
      <c r="Y115" s="7">
        <f>SUM(V115:X115)</f>
        <v>294</v>
      </c>
      <c r="AB115" s="1"/>
      <c r="AC115" s="1"/>
      <c r="AJ115" s="27"/>
      <c r="AL115" s="1"/>
    </row>
    <row r="116" spans="1:40" ht="25" customHeight="1" x14ac:dyDescent="0.35">
      <c r="A116" s="7">
        <v>3</v>
      </c>
      <c r="B116" s="26">
        <v>470</v>
      </c>
      <c r="C116" s="27" t="s">
        <v>162</v>
      </c>
      <c r="D116" s="17" t="s">
        <v>9</v>
      </c>
      <c r="E116" s="15" t="s">
        <v>43</v>
      </c>
      <c r="F116" s="15" t="s">
        <v>50</v>
      </c>
      <c r="G116" s="26">
        <v>20</v>
      </c>
      <c r="H116" s="26">
        <v>22</v>
      </c>
      <c r="I116" s="26">
        <v>22</v>
      </c>
      <c r="J116" s="26">
        <v>21</v>
      </c>
      <c r="K116" s="6">
        <f t="shared" si="4"/>
        <v>85</v>
      </c>
      <c r="L116" s="26">
        <v>24</v>
      </c>
      <c r="M116" s="26">
        <v>24</v>
      </c>
      <c r="N116" s="26">
        <v>22</v>
      </c>
      <c r="O116" s="26">
        <v>22</v>
      </c>
      <c r="P116" s="6">
        <f t="shared" si="5"/>
        <v>92</v>
      </c>
      <c r="Q116" s="26">
        <v>25</v>
      </c>
      <c r="R116" s="26">
        <v>20</v>
      </c>
      <c r="S116" s="26">
        <v>23</v>
      </c>
      <c r="T116" s="26">
        <v>21</v>
      </c>
      <c r="U116" s="6">
        <f t="shared" si="6"/>
        <v>89</v>
      </c>
      <c r="V116" s="6">
        <f t="shared" si="7"/>
        <v>266</v>
      </c>
      <c r="W116" s="6"/>
      <c r="X116" s="7">
        <v>24</v>
      </c>
      <c r="Y116" s="7">
        <f>SUM(V116:X116)</f>
        <v>290</v>
      </c>
      <c r="AB116" s="1"/>
      <c r="AC116" s="1"/>
      <c r="AJ116" s="27"/>
      <c r="AL116" s="1"/>
    </row>
    <row r="117" spans="1:40" ht="25" customHeight="1" x14ac:dyDescent="0.35">
      <c r="A117" s="7">
        <v>4</v>
      </c>
      <c r="B117" s="26">
        <v>371</v>
      </c>
      <c r="C117" s="27" t="s">
        <v>123</v>
      </c>
      <c r="D117" s="17" t="s">
        <v>10</v>
      </c>
      <c r="E117" s="15"/>
      <c r="F117" s="15" t="s">
        <v>49</v>
      </c>
      <c r="G117" s="26">
        <v>22</v>
      </c>
      <c r="H117" s="26">
        <v>23</v>
      </c>
      <c r="I117" s="26">
        <v>21</v>
      </c>
      <c r="J117" s="26">
        <v>18</v>
      </c>
      <c r="K117" s="6">
        <f t="shared" si="4"/>
        <v>84</v>
      </c>
      <c r="L117" s="26">
        <v>21</v>
      </c>
      <c r="M117" s="26">
        <v>24</v>
      </c>
      <c r="N117" s="26">
        <v>22</v>
      </c>
      <c r="O117" s="26">
        <v>23</v>
      </c>
      <c r="P117" s="6">
        <f t="shared" si="5"/>
        <v>90</v>
      </c>
      <c r="Q117" s="26">
        <v>21</v>
      </c>
      <c r="R117" s="26">
        <v>23</v>
      </c>
      <c r="S117" s="26">
        <v>24</v>
      </c>
      <c r="T117" s="26">
        <v>22</v>
      </c>
      <c r="U117" s="6">
        <f t="shared" si="6"/>
        <v>90</v>
      </c>
      <c r="V117" s="6">
        <f t="shared" si="7"/>
        <v>264</v>
      </c>
      <c r="W117" s="6"/>
      <c r="X117" s="7">
        <v>21</v>
      </c>
      <c r="Y117" s="7">
        <f>SUM(V117:X117)</f>
        <v>285</v>
      </c>
      <c r="AB117" s="1"/>
      <c r="AC117" s="1"/>
      <c r="AJ117" s="27"/>
      <c r="AL117" s="1"/>
    </row>
    <row r="118" spans="1:40" ht="25" customHeight="1" x14ac:dyDescent="0.35">
      <c r="A118" s="7">
        <v>5</v>
      </c>
      <c r="B118" s="26">
        <v>426</v>
      </c>
      <c r="C118" s="27" t="s">
        <v>167</v>
      </c>
      <c r="D118" s="17" t="s">
        <v>8</v>
      </c>
      <c r="E118" s="15"/>
      <c r="F118" s="15" t="s">
        <v>47</v>
      </c>
      <c r="G118" s="26">
        <v>21</v>
      </c>
      <c r="H118" s="26">
        <v>21</v>
      </c>
      <c r="I118" s="26">
        <v>20</v>
      </c>
      <c r="J118" s="26">
        <v>23</v>
      </c>
      <c r="K118" s="6">
        <f t="shared" si="4"/>
        <v>85</v>
      </c>
      <c r="L118" s="26">
        <v>20</v>
      </c>
      <c r="M118" s="26">
        <v>23</v>
      </c>
      <c r="N118" s="26">
        <v>23</v>
      </c>
      <c r="O118" s="26">
        <v>23</v>
      </c>
      <c r="P118" s="6">
        <f t="shared" si="5"/>
        <v>89</v>
      </c>
      <c r="Q118" s="26">
        <v>23</v>
      </c>
      <c r="R118" s="26">
        <v>20</v>
      </c>
      <c r="S118" s="26">
        <v>23</v>
      </c>
      <c r="T118" s="26">
        <v>22</v>
      </c>
      <c r="U118" s="6">
        <f t="shared" si="6"/>
        <v>88</v>
      </c>
      <c r="V118" s="6">
        <f t="shared" si="7"/>
        <v>262</v>
      </c>
      <c r="W118" s="6"/>
      <c r="X118" s="7">
        <v>21</v>
      </c>
      <c r="Y118" s="7">
        <f>SUM(V118:X118)</f>
        <v>283</v>
      </c>
      <c r="AB118" s="1"/>
      <c r="AC118" s="1"/>
      <c r="AJ118" s="27"/>
      <c r="AL118" s="1"/>
    </row>
    <row r="119" spans="1:40" ht="25" customHeight="1" x14ac:dyDescent="0.35">
      <c r="A119" s="7">
        <v>6</v>
      </c>
      <c r="B119" s="26">
        <v>355</v>
      </c>
      <c r="C119" s="27" t="s">
        <v>124</v>
      </c>
      <c r="D119" s="17" t="s">
        <v>8</v>
      </c>
      <c r="E119" s="15"/>
      <c r="F119" s="15" t="s">
        <v>48</v>
      </c>
      <c r="G119" s="26">
        <v>23</v>
      </c>
      <c r="H119" s="26">
        <v>23</v>
      </c>
      <c r="I119" s="26">
        <v>21</v>
      </c>
      <c r="J119" s="26">
        <v>20</v>
      </c>
      <c r="K119" s="6">
        <f t="shared" si="4"/>
        <v>87</v>
      </c>
      <c r="L119" s="26">
        <v>21</v>
      </c>
      <c r="M119" s="26">
        <v>20</v>
      </c>
      <c r="N119" s="26">
        <v>20</v>
      </c>
      <c r="O119" s="26">
        <v>22</v>
      </c>
      <c r="P119" s="6">
        <f t="shared" si="5"/>
        <v>83</v>
      </c>
      <c r="Q119" s="26">
        <v>21</v>
      </c>
      <c r="R119" s="26">
        <v>21</v>
      </c>
      <c r="S119" s="26">
        <v>23</v>
      </c>
      <c r="T119" s="26">
        <v>25</v>
      </c>
      <c r="U119" s="6">
        <f>SUM(Q119:T119)</f>
        <v>90</v>
      </c>
      <c r="V119" s="6">
        <f t="shared" si="7"/>
        <v>260</v>
      </c>
      <c r="W119" s="6">
        <v>2</v>
      </c>
      <c r="X119" s="7">
        <v>22</v>
      </c>
      <c r="Y119" s="7">
        <v>282</v>
      </c>
      <c r="AB119" s="1"/>
      <c r="AC119" s="1"/>
      <c r="AJ119" s="27"/>
      <c r="AL119" s="1"/>
    </row>
    <row r="120" spans="1:40" ht="25" customHeight="1" x14ac:dyDescent="0.35">
      <c r="A120" s="7">
        <v>7</v>
      </c>
      <c r="B120" s="26">
        <v>539</v>
      </c>
      <c r="C120" s="27" t="s">
        <v>143</v>
      </c>
      <c r="D120" s="17" t="s">
        <v>8</v>
      </c>
      <c r="E120" s="15"/>
      <c r="F120" s="15" t="s">
        <v>47</v>
      </c>
      <c r="G120" s="26">
        <v>20</v>
      </c>
      <c r="H120" s="26">
        <v>22</v>
      </c>
      <c r="I120" s="26">
        <v>23</v>
      </c>
      <c r="J120" s="26">
        <v>18</v>
      </c>
      <c r="K120" s="6">
        <f t="shared" si="4"/>
        <v>83</v>
      </c>
      <c r="L120" s="26">
        <v>22</v>
      </c>
      <c r="M120" s="26">
        <v>23</v>
      </c>
      <c r="N120" s="26">
        <v>22</v>
      </c>
      <c r="O120" s="26">
        <v>20</v>
      </c>
      <c r="P120" s="6">
        <f t="shared" si="5"/>
        <v>87</v>
      </c>
      <c r="Q120" s="26">
        <v>24</v>
      </c>
      <c r="R120" s="26">
        <v>23</v>
      </c>
      <c r="S120" s="26">
        <v>21</v>
      </c>
      <c r="T120" s="26">
        <v>22</v>
      </c>
      <c r="U120" s="6">
        <f t="shared" si="6"/>
        <v>90</v>
      </c>
      <c r="V120" s="6">
        <f t="shared" si="7"/>
        <v>260</v>
      </c>
      <c r="W120" s="6">
        <v>1</v>
      </c>
      <c r="AA120" s="6"/>
      <c r="AB120" s="1"/>
      <c r="AC120" s="1"/>
      <c r="AJ120" s="27"/>
      <c r="AL120" s="1"/>
    </row>
    <row r="121" spans="1:40" ht="25" customHeight="1" x14ac:dyDescent="0.35">
      <c r="A121" s="7">
        <v>8</v>
      </c>
      <c r="B121" s="26">
        <v>465</v>
      </c>
      <c r="C121" s="27" t="s">
        <v>161</v>
      </c>
      <c r="D121" s="17" t="s">
        <v>8</v>
      </c>
      <c r="E121" s="15"/>
      <c r="F121" s="15" t="s">
        <v>47</v>
      </c>
      <c r="G121" s="26">
        <v>21</v>
      </c>
      <c r="H121" s="26">
        <v>22</v>
      </c>
      <c r="I121" s="26">
        <v>23</v>
      </c>
      <c r="J121" s="26">
        <v>20</v>
      </c>
      <c r="K121" s="6">
        <f t="shared" si="4"/>
        <v>86</v>
      </c>
      <c r="L121" s="26">
        <v>20</v>
      </c>
      <c r="M121" s="26">
        <v>18</v>
      </c>
      <c r="N121" s="26">
        <v>23</v>
      </c>
      <c r="O121" s="26">
        <v>20</v>
      </c>
      <c r="P121" s="6">
        <f t="shared" si="5"/>
        <v>81</v>
      </c>
      <c r="Q121" s="26">
        <v>23</v>
      </c>
      <c r="R121" s="26">
        <v>21</v>
      </c>
      <c r="S121" s="26">
        <v>23</v>
      </c>
      <c r="T121" s="26">
        <v>23</v>
      </c>
      <c r="U121" s="6">
        <f t="shared" si="6"/>
        <v>90</v>
      </c>
      <c r="V121" s="6">
        <f t="shared" si="7"/>
        <v>257</v>
      </c>
      <c r="W121" s="6"/>
      <c r="AB121" s="1"/>
      <c r="AC121" s="1"/>
      <c r="AJ121" s="27"/>
      <c r="AL121" s="1"/>
    </row>
    <row r="122" spans="1:40" ht="25" customHeight="1" x14ac:dyDescent="0.35">
      <c r="A122" s="7">
        <v>9</v>
      </c>
      <c r="B122" s="26">
        <v>420</v>
      </c>
      <c r="C122" s="27" t="s">
        <v>156</v>
      </c>
      <c r="D122" s="17" t="s">
        <v>8</v>
      </c>
      <c r="E122" s="15"/>
      <c r="F122" s="15" t="s">
        <v>47</v>
      </c>
      <c r="G122" s="26">
        <v>22</v>
      </c>
      <c r="H122" s="26">
        <v>22</v>
      </c>
      <c r="I122" s="26">
        <v>20</v>
      </c>
      <c r="J122" s="26">
        <v>21</v>
      </c>
      <c r="K122" s="6">
        <f t="shared" si="4"/>
        <v>85</v>
      </c>
      <c r="L122" s="26">
        <v>23</v>
      </c>
      <c r="M122" s="26">
        <v>22</v>
      </c>
      <c r="N122" s="26">
        <v>21</v>
      </c>
      <c r="O122" s="26">
        <v>20</v>
      </c>
      <c r="P122" s="6">
        <f t="shared" si="5"/>
        <v>86</v>
      </c>
      <c r="Q122" s="26">
        <v>22</v>
      </c>
      <c r="R122" s="26">
        <v>21</v>
      </c>
      <c r="S122" s="26">
        <v>18</v>
      </c>
      <c r="T122" s="26">
        <v>22</v>
      </c>
      <c r="U122" s="6">
        <f t="shared" si="6"/>
        <v>83</v>
      </c>
      <c r="V122" s="6">
        <f t="shared" si="7"/>
        <v>254</v>
      </c>
      <c r="W122" s="6"/>
      <c r="AB122" s="1"/>
      <c r="AC122" s="1"/>
      <c r="AJ122" s="27"/>
      <c r="AL122" s="1"/>
    </row>
    <row r="123" spans="1:40" ht="25" customHeight="1" x14ac:dyDescent="0.35">
      <c r="A123" s="7">
        <v>10</v>
      </c>
      <c r="B123" s="26">
        <v>455</v>
      </c>
      <c r="C123" s="27" t="s">
        <v>150</v>
      </c>
      <c r="D123" s="17" t="s">
        <v>9</v>
      </c>
      <c r="E123" s="15"/>
      <c r="F123" s="15" t="s">
        <v>50</v>
      </c>
      <c r="G123" s="26">
        <v>21</v>
      </c>
      <c r="H123" s="26">
        <v>19</v>
      </c>
      <c r="I123" s="26">
        <v>22</v>
      </c>
      <c r="J123" s="26">
        <v>19</v>
      </c>
      <c r="K123" s="6">
        <f t="shared" si="4"/>
        <v>81</v>
      </c>
      <c r="L123" s="26">
        <v>19</v>
      </c>
      <c r="M123" s="26">
        <v>24</v>
      </c>
      <c r="N123" s="26">
        <v>23</v>
      </c>
      <c r="O123" s="26">
        <v>21</v>
      </c>
      <c r="P123" s="6">
        <f t="shared" si="5"/>
        <v>87</v>
      </c>
      <c r="Q123" s="26">
        <v>21</v>
      </c>
      <c r="R123" s="26">
        <v>23</v>
      </c>
      <c r="S123" s="26">
        <v>21</v>
      </c>
      <c r="T123" s="26">
        <v>20</v>
      </c>
      <c r="U123" s="6">
        <f t="shared" si="6"/>
        <v>85</v>
      </c>
      <c r="V123" s="6">
        <f t="shared" si="7"/>
        <v>253</v>
      </c>
      <c r="W123" s="6"/>
      <c r="AB123" s="1"/>
      <c r="AC123" s="1"/>
      <c r="AJ123" s="27"/>
      <c r="AL123" s="1"/>
    </row>
    <row r="124" spans="1:40" ht="25" customHeight="1" x14ac:dyDescent="0.35">
      <c r="A124" s="7">
        <v>11</v>
      </c>
      <c r="B124" s="26">
        <v>477</v>
      </c>
      <c r="C124" s="27" t="s">
        <v>139</v>
      </c>
      <c r="D124" s="15" t="s">
        <v>9</v>
      </c>
      <c r="E124" s="15"/>
      <c r="F124" s="15" t="s">
        <v>46</v>
      </c>
      <c r="G124" s="26">
        <v>22</v>
      </c>
      <c r="H124" s="26">
        <v>20</v>
      </c>
      <c r="I124" s="26">
        <v>20</v>
      </c>
      <c r="J124" s="26">
        <v>22</v>
      </c>
      <c r="K124" s="6">
        <f t="shared" si="4"/>
        <v>84</v>
      </c>
      <c r="L124" s="26">
        <v>20</v>
      </c>
      <c r="M124" s="26">
        <v>21</v>
      </c>
      <c r="N124" s="26">
        <v>22</v>
      </c>
      <c r="O124" s="26">
        <v>23</v>
      </c>
      <c r="P124" s="6">
        <f t="shared" si="5"/>
        <v>86</v>
      </c>
      <c r="Q124" s="26">
        <v>19</v>
      </c>
      <c r="R124" s="26">
        <v>20</v>
      </c>
      <c r="S124" s="26">
        <v>20</v>
      </c>
      <c r="T124" s="26">
        <v>20</v>
      </c>
      <c r="U124" s="6">
        <f t="shared" si="6"/>
        <v>79</v>
      </c>
      <c r="V124" s="6">
        <f t="shared" si="7"/>
        <v>249</v>
      </c>
      <c r="W124" s="6"/>
      <c r="AB124" s="1"/>
      <c r="AC124" s="1"/>
      <c r="AJ124" s="27"/>
      <c r="AL124" s="1"/>
    </row>
    <row r="125" spans="1:40" ht="25" customHeight="1" x14ac:dyDescent="0.35">
      <c r="A125" s="7">
        <v>12</v>
      </c>
      <c r="B125" s="26">
        <v>383</v>
      </c>
      <c r="C125" s="27" t="s">
        <v>133</v>
      </c>
      <c r="D125" s="17" t="s">
        <v>8</v>
      </c>
      <c r="E125" s="15"/>
      <c r="F125" s="15" t="s">
        <v>47</v>
      </c>
      <c r="G125" s="26">
        <v>21</v>
      </c>
      <c r="H125" s="26">
        <v>21</v>
      </c>
      <c r="I125" s="26">
        <v>20</v>
      </c>
      <c r="J125" s="26">
        <v>20</v>
      </c>
      <c r="K125" s="6">
        <f t="shared" si="4"/>
        <v>82</v>
      </c>
      <c r="L125" s="26">
        <v>22</v>
      </c>
      <c r="M125" s="26">
        <v>17</v>
      </c>
      <c r="N125" s="26">
        <v>21</v>
      </c>
      <c r="O125" s="26">
        <v>24</v>
      </c>
      <c r="P125" s="6">
        <f t="shared" si="5"/>
        <v>84</v>
      </c>
      <c r="Q125" s="26">
        <v>17</v>
      </c>
      <c r="R125" s="26">
        <v>23</v>
      </c>
      <c r="S125" s="26">
        <v>17</v>
      </c>
      <c r="T125" s="26">
        <v>19</v>
      </c>
      <c r="U125" s="6">
        <f t="shared" si="6"/>
        <v>76</v>
      </c>
      <c r="V125" s="6">
        <f t="shared" si="7"/>
        <v>242</v>
      </c>
      <c r="W125" s="6"/>
      <c r="AB125" s="1"/>
      <c r="AC125" s="1"/>
      <c r="AJ125" s="27"/>
      <c r="AL125" s="1"/>
    </row>
    <row r="126" spans="1:40" ht="25" customHeight="1" x14ac:dyDescent="0.35">
      <c r="A126" s="7">
        <v>13</v>
      </c>
      <c r="B126" s="26">
        <v>490</v>
      </c>
      <c r="C126" s="27" t="s">
        <v>146</v>
      </c>
      <c r="D126" s="17" t="s">
        <v>9</v>
      </c>
      <c r="E126" s="15"/>
      <c r="F126" s="15" t="s">
        <v>51</v>
      </c>
      <c r="G126" s="26">
        <v>19</v>
      </c>
      <c r="H126" s="26">
        <v>19</v>
      </c>
      <c r="I126" s="26">
        <v>22</v>
      </c>
      <c r="J126" s="26">
        <v>20</v>
      </c>
      <c r="K126" s="6">
        <f t="shared" si="4"/>
        <v>80</v>
      </c>
      <c r="L126" s="26">
        <v>21</v>
      </c>
      <c r="M126" s="26">
        <v>20</v>
      </c>
      <c r="N126" s="26">
        <v>19</v>
      </c>
      <c r="O126" s="26">
        <v>22</v>
      </c>
      <c r="P126" s="6">
        <f t="shared" si="5"/>
        <v>82</v>
      </c>
      <c r="Q126" s="26">
        <v>19</v>
      </c>
      <c r="R126" s="26">
        <v>17</v>
      </c>
      <c r="S126" s="26">
        <v>24</v>
      </c>
      <c r="T126" s="26">
        <v>19</v>
      </c>
      <c r="U126" s="6">
        <f t="shared" si="6"/>
        <v>79</v>
      </c>
      <c r="V126" s="6">
        <f t="shared" si="7"/>
        <v>241</v>
      </c>
      <c r="W126" s="6"/>
      <c r="AB126" s="1"/>
      <c r="AC126" s="1"/>
      <c r="AJ126" s="27"/>
      <c r="AL126" s="1"/>
    </row>
    <row r="127" spans="1:40" ht="25" customHeight="1" x14ac:dyDescent="0.35">
      <c r="A127" s="7">
        <v>14</v>
      </c>
      <c r="B127" s="26">
        <v>513</v>
      </c>
      <c r="C127" s="27" t="s">
        <v>128</v>
      </c>
      <c r="D127" s="17" t="s">
        <v>8</v>
      </c>
      <c r="E127" s="15"/>
      <c r="F127" s="15" t="s">
        <v>47</v>
      </c>
      <c r="G127" s="26">
        <v>16</v>
      </c>
      <c r="H127" s="26">
        <v>19</v>
      </c>
      <c r="I127" s="26">
        <v>20</v>
      </c>
      <c r="J127" s="26">
        <v>20</v>
      </c>
      <c r="K127" s="6">
        <f t="shared" si="4"/>
        <v>75</v>
      </c>
      <c r="L127" s="26">
        <v>20</v>
      </c>
      <c r="M127" s="26">
        <v>20</v>
      </c>
      <c r="N127" s="26">
        <v>20</v>
      </c>
      <c r="O127" s="26">
        <v>21</v>
      </c>
      <c r="P127" s="6">
        <f t="shared" si="5"/>
        <v>81</v>
      </c>
      <c r="Q127" s="26">
        <v>20</v>
      </c>
      <c r="R127" s="26">
        <v>19</v>
      </c>
      <c r="S127" s="26">
        <v>21</v>
      </c>
      <c r="T127" s="26">
        <v>21</v>
      </c>
      <c r="U127" s="6">
        <f t="shared" si="6"/>
        <v>81</v>
      </c>
      <c r="V127" s="6">
        <f t="shared" si="7"/>
        <v>237</v>
      </c>
      <c r="W127" s="6"/>
      <c r="AB127" s="2"/>
      <c r="AC127" s="2"/>
      <c r="AD127" s="2"/>
      <c r="AE127" s="2"/>
      <c r="AF127" s="2"/>
      <c r="AG127" s="2"/>
      <c r="AH127" s="2"/>
      <c r="AI127" s="2"/>
      <c r="AJ127" s="30"/>
      <c r="AK127" s="2"/>
      <c r="AL127" s="2"/>
      <c r="AM127" s="2"/>
      <c r="AN127" s="2"/>
    </row>
    <row r="128" spans="1:40" s="2" customFormat="1" ht="25" customHeight="1" x14ac:dyDescent="0.35">
      <c r="A128" s="7">
        <v>15</v>
      </c>
      <c r="B128" s="26">
        <v>482</v>
      </c>
      <c r="C128" s="27" t="s">
        <v>168</v>
      </c>
      <c r="D128" s="17" t="s">
        <v>8</v>
      </c>
      <c r="E128" s="15"/>
      <c r="F128" s="15" t="s">
        <v>50</v>
      </c>
      <c r="G128" s="26">
        <v>20</v>
      </c>
      <c r="H128" s="26">
        <v>18</v>
      </c>
      <c r="I128" s="26">
        <v>19</v>
      </c>
      <c r="J128" s="26">
        <v>19</v>
      </c>
      <c r="K128" s="6">
        <f t="shared" si="4"/>
        <v>76</v>
      </c>
      <c r="L128" s="26">
        <v>21</v>
      </c>
      <c r="M128" s="26">
        <v>19</v>
      </c>
      <c r="N128" s="26">
        <v>24</v>
      </c>
      <c r="O128" s="26">
        <v>17</v>
      </c>
      <c r="P128" s="6">
        <f t="shared" si="5"/>
        <v>81</v>
      </c>
      <c r="Q128" s="26">
        <v>18</v>
      </c>
      <c r="R128" s="26">
        <v>18</v>
      </c>
      <c r="S128" s="26">
        <v>21</v>
      </c>
      <c r="T128" s="26">
        <v>22</v>
      </c>
      <c r="U128" s="6">
        <f t="shared" si="6"/>
        <v>79</v>
      </c>
      <c r="V128" s="6">
        <f t="shared" si="7"/>
        <v>236</v>
      </c>
      <c r="W128" s="6"/>
      <c r="X128" s="7"/>
      <c r="Y128" s="7"/>
      <c r="Z128" s="7"/>
      <c r="AA128" s="7"/>
      <c r="AJ128" s="30"/>
    </row>
    <row r="129" spans="1:38" s="44" customFormat="1" ht="25" customHeight="1" x14ac:dyDescent="0.5">
      <c r="A129" s="7">
        <v>16</v>
      </c>
      <c r="B129" s="26">
        <v>434</v>
      </c>
      <c r="C129" s="27" t="s">
        <v>142</v>
      </c>
      <c r="D129" s="15" t="s">
        <v>10</v>
      </c>
      <c r="E129" s="15"/>
      <c r="F129" s="15" t="s">
        <v>51</v>
      </c>
      <c r="G129" s="26">
        <v>22</v>
      </c>
      <c r="H129" s="26">
        <v>19</v>
      </c>
      <c r="I129" s="26">
        <v>17</v>
      </c>
      <c r="J129" s="26">
        <v>15</v>
      </c>
      <c r="K129" s="6">
        <f t="shared" si="4"/>
        <v>73</v>
      </c>
      <c r="L129" s="26">
        <v>16</v>
      </c>
      <c r="M129" s="26">
        <v>16</v>
      </c>
      <c r="N129" s="26">
        <v>21</v>
      </c>
      <c r="O129" s="26">
        <v>18</v>
      </c>
      <c r="P129" s="6">
        <f t="shared" si="5"/>
        <v>71</v>
      </c>
      <c r="Q129" s="26">
        <v>17</v>
      </c>
      <c r="R129" s="26">
        <v>19</v>
      </c>
      <c r="S129" s="26">
        <v>22</v>
      </c>
      <c r="T129" s="26">
        <v>19</v>
      </c>
      <c r="U129" s="6">
        <f t="shared" si="6"/>
        <v>77</v>
      </c>
      <c r="V129" s="6">
        <f t="shared" si="7"/>
        <v>221</v>
      </c>
      <c r="W129" s="6"/>
      <c r="X129" s="7"/>
      <c r="Y129" s="7"/>
      <c r="Z129" s="7"/>
      <c r="AA129" s="7"/>
      <c r="AB129" s="48"/>
      <c r="AC129" s="48"/>
      <c r="AJ129" s="49"/>
    </row>
    <row r="130" spans="1:38" s="2" customFormat="1" ht="25" customHeight="1" x14ac:dyDescent="0.35">
      <c r="A130" s="7">
        <v>17</v>
      </c>
      <c r="B130" s="26">
        <v>376</v>
      </c>
      <c r="C130" s="27" t="s">
        <v>155</v>
      </c>
      <c r="D130" s="17" t="s">
        <v>10</v>
      </c>
      <c r="E130" s="15"/>
      <c r="F130" s="15" t="s">
        <v>51</v>
      </c>
      <c r="G130" s="26">
        <v>18</v>
      </c>
      <c r="H130" s="26">
        <v>18</v>
      </c>
      <c r="I130" s="26">
        <v>19</v>
      </c>
      <c r="J130" s="26">
        <v>19</v>
      </c>
      <c r="K130" s="6">
        <f t="shared" si="4"/>
        <v>74</v>
      </c>
      <c r="L130" s="26">
        <v>18</v>
      </c>
      <c r="M130" s="26">
        <v>15</v>
      </c>
      <c r="N130" s="26">
        <v>15</v>
      </c>
      <c r="O130" s="26">
        <v>20</v>
      </c>
      <c r="P130" s="6">
        <f t="shared" si="5"/>
        <v>68</v>
      </c>
      <c r="Q130" s="26">
        <v>19</v>
      </c>
      <c r="R130" s="26">
        <v>15</v>
      </c>
      <c r="S130" s="26">
        <v>20</v>
      </c>
      <c r="T130" s="26">
        <v>19</v>
      </c>
      <c r="U130" s="6">
        <f t="shared" si="6"/>
        <v>73</v>
      </c>
      <c r="V130" s="6">
        <f t="shared" si="7"/>
        <v>215</v>
      </c>
      <c r="W130" s="6"/>
      <c r="X130" s="7"/>
      <c r="Y130" s="7"/>
      <c r="Z130" s="7"/>
      <c r="AA130" s="7"/>
      <c r="AJ130" s="30"/>
    </row>
    <row r="131" spans="1:38" s="2" customFormat="1" ht="25" customHeight="1" x14ac:dyDescent="0.35">
      <c r="A131" s="7">
        <v>18</v>
      </c>
      <c r="B131" s="26">
        <v>399</v>
      </c>
      <c r="C131" s="27" t="s">
        <v>126</v>
      </c>
      <c r="D131" s="17" t="s">
        <v>10</v>
      </c>
      <c r="E131" s="15"/>
      <c r="F131" s="15" t="s">
        <v>51</v>
      </c>
      <c r="G131" s="26">
        <v>13</v>
      </c>
      <c r="H131" s="26">
        <v>19</v>
      </c>
      <c r="I131" s="26">
        <v>17</v>
      </c>
      <c r="J131" s="26">
        <v>15</v>
      </c>
      <c r="K131" s="6">
        <f t="shared" si="4"/>
        <v>64</v>
      </c>
      <c r="L131" s="26">
        <v>16</v>
      </c>
      <c r="M131" s="26">
        <v>21</v>
      </c>
      <c r="N131" s="26">
        <v>16</v>
      </c>
      <c r="O131" s="26">
        <v>21</v>
      </c>
      <c r="P131" s="6">
        <f t="shared" si="5"/>
        <v>74</v>
      </c>
      <c r="Q131" s="26">
        <v>13</v>
      </c>
      <c r="R131" s="26">
        <v>21</v>
      </c>
      <c r="S131" s="26">
        <v>16</v>
      </c>
      <c r="T131" s="26">
        <v>21</v>
      </c>
      <c r="U131" s="6">
        <f t="shared" si="6"/>
        <v>71</v>
      </c>
      <c r="V131" s="6">
        <f t="shared" si="7"/>
        <v>209</v>
      </c>
      <c r="W131" s="6"/>
      <c r="X131" s="7"/>
      <c r="Y131" s="7"/>
      <c r="Z131" s="7"/>
      <c r="AA131" s="6"/>
      <c r="AJ131" s="30"/>
    </row>
    <row r="132" spans="1:38" s="2" customFormat="1" ht="25" customHeight="1" x14ac:dyDescent="0.35">
      <c r="A132" s="7">
        <v>19</v>
      </c>
      <c r="B132" s="26">
        <v>374</v>
      </c>
      <c r="C132" s="27" t="s">
        <v>137</v>
      </c>
      <c r="D132" s="17" t="s">
        <v>9</v>
      </c>
      <c r="E132" s="15"/>
      <c r="F132" s="15" t="s">
        <v>46</v>
      </c>
      <c r="G132" s="26">
        <v>17</v>
      </c>
      <c r="H132" s="26">
        <v>16</v>
      </c>
      <c r="I132" s="26">
        <v>17</v>
      </c>
      <c r="J132" s="26">
        <v>18</v>
      </c>
      <c r="K132" s="6">
        <f t="shared" si="4"/>
        <v>68</v>
      </c>
      <c r="L132" s="26">
        <v>18</v>
      </c>
      <c r="M132" s="26">
        <v>18</v>
      </c>
      <c r="N132" s="26">
        <v>17</v>
      </c>
      <c r="O132" s="26">
        <v>12</v>
      </c>
      <c r="P132" s="6">
        <f t="shared" si="5"/>
        <v>65</v>
      </c>
      <c r="Q132" s="26">
        <v>14</v>
      </c>
      <c r="R132" s="26">
        <v>18</v>
      </c>
      <c r="S132" s="26">
        <v>17</v>
      </c>
      <c r="T132" s="26">
        <v>20</v>
      </c>
      <c r="U132" s="6">
        <f t="shared" si="6"/>
        <v>69</v>
      </c>
      <c r="V132" s="6">
        <f t="shared" si="7"/>
        <v>202</v>
      </c>
      <c r="W132" s="6"/>
      <c r="X132" s="7"/>
      <c r="Y132" s="7"/>
      <c r="Z132" s="7"/>
      <c r="AA132" s="6"/>
      <c r="AJ132" s="30"/>
    </row>
    <row r="133" spans="1:38" s="2" customFormat="1" ht="25" customHeight="1" x14ac:dyDescent="0.35">
      <c r="A133" s="7">
        <v>20</v>
      </c>
      <c r="B133" s="26">
        <v>442</v>
      </c>
      <c r="C133" s="27" t="s">
        <v>138</v>
      </c>
      <c r="D133" s="17" t="s">
        <v>9</v>
      </c>
      <c r="E133" s="15" t="s">
        <v>43</v>
      </c>
      <c r="F133" s="15" t="s">
        <v>51</v>
      </c>
      <c r="G133" s="26">
        <v>14</v>
      </c>
      <c r="H133" s="26">
        <v>18</v>
      </c>
      <c r="I133" s="26">
        <v>15</v>
      </c>
      <c r="J133" s="26">
        <v>18</v>
      </c>
      <c r="K133" s="6">
        <f t="shared" si="4"/>
        <v>65</v>
      </c>
      <c r="L133" s="26">
        <v>14</v>
      </c>
      <c r="M133" s="26">
        <v>17</v>
      </c>
      <c r="N133" s="26">
        <v>15</v>
      </c>
      <c r="O133" s="26">
        <v>17</v>
      </c>
      <c r="P133" s="6">
        <f t="shared" si="5"/>
        <v>63</v>
      </c>
      <c r="Q133" s="26">
        <v>19</v>
      </c>
      <c r="R133" s="26">
        <v>16</v>
      </c>
      <c r="S133" s="26">
        <v>16</v>
      </c>
      <c r="T133" s="26">
        <v>21</v>
      </c>
      <c r="U133" s="6">
        <f t="shared" si="6"/>
        <v>72</v>
      </c>
      <c r="V133" s="6">
        <f t="shared" si="7"/>
        <v>200</v>
      </c>
      <c r="W133" s="6"/>
      <c r="X133" s="7"/>
      <c r="Y133" s="7"/>
      <c r="Z133" s="7"/>
      <c r="AA133" s="7"/>
      <c r="AJ133" s="30"/>
    </row>
    <row r="134" spans="1:38" s="2" customFormat="1" ht="25" customHeight="1" x14ac:dyDescent="0.35">
      <c r="A134" s="7">
        <v>21</v>
      </c>
      <c r="B134" s="26">
        <v>443</v>
      </c>
      <c r="C134" s="27" t="s">
        <v>125</v>
      </c>
      <c r="D134" s="17" t="s">
        <v>8</v>
      </c>
      <c r="E134" s="15"/>
      <c r="F134" s="15" t="s">
        <v>51</v>
      </c>
      <c r="G134" s="26">
        <v>15</v>
      </c>
      <c r="H134" s="26">
        <v>15</v>
      </c>
      <c r="I134" s="26">
        <v>17</v>
      </c>
      <c r="J134" s="26">
        <v>16</v>
      </c>
      <c r="K134" s="6">
        <f t="shared" si="4"/>
        <v>63</v>
      </c>
      <c r="L134" s="26">
        <v>12</v>
      </c>
      <c r="M134" s="26">
        <v>17</v>
      </c>
      <c r="N134" s="26">
        <v>18</v>
      </c>
      <c r="O134" s="26">
        <v>11</v>
      </c>
      <c r="P134" s="6">
        <f t="shared" si="5"/>
        <v>58</v>
      </c>
      <c r="Q134" s="26">
        <v>18</v>
      </c>
      <c r="R134" s="26">
        <v>17</v>
      </c>
      <c r="S134" s="26">
        <v>17</v>
      </c>
      <c r="T134" s="26">
        <v>17</v>
      </c>
      <c r="U134" s="6">
        <f t="shared" si="6"/>
        <v>69</v>
      </c>
      <c r="V134" s="6">
        <f t="shared" si="7"/>
        <v>190</v>
      </c>
      <c r="W134" s="6"/>
      <c r="X134" s="7"/>
      <c r="Y134" s="7"/>
      <c r="Z134" s="7"/>
      <c r="AA134" s="6"/>
      <c r="AJ134" s="30"/>
    </row>
    <row r="135" spans="1:38" s="2" customFormat="1" ht="25" customHeight="1" x14ac:dyDescent="0.35">
      <c r="A135" s="7">
        <v>22</v>
      </c>
      <c r="B135" s="26">
        <v>499</v>
      </c>
      <c r="C135" s="27" t="s">
        <v>129</v>
      </c>
      <c r="D135" s="17" t="s">
        <v>10</v>
      </c>
      <c r="E135" s="15"/>
      <c r="F135" s="15" t="s">
        <v>51</v>
      </c>
      <c r="G135" s="26">
        <v>11</v>
      </c>
      <c r="H135" s="26">
        <v>15</v>
      </c>
      <c r="I135" s="26">
        <v>13</v>
      </c>
      <c r="J135" s="26">
        <v>15</v>
      </c>
      <c r="K135" s="6">
        <f t="shared" si="4"/>
        <v>54</v>
      </c>
      <c r="L135" s="26">
        <v>18</v>
      </c>
      <c r="M135" s="26">
        <v>17</v>
      </c>
      <c r="N135" s="26">
        <v>16</v>
      </c>
      <c r="O135" s="26">
        <v>15</v>
      </c>
      <c r="P135" s="6">
        <f t="shared" si="5"/>
        <v>66</v>
      </c>
      <c r="Q135" s="26">
        <v>14</v>
      </c>
      <c r="R135" s="26">
        <v>12</v>
      </c>
      <c r="S135" s="26">
        <v>13</v>
      </c>
      <c r="T135" s="26">
        <v>16</v>
      </c>
      <c r="U135" s="6">
        <f t="shared" si="6"/>
        <v>55</v>
      </c>
      <c r="V135" s="6">
        <f t="shared" si="7"/>
        <v>175</v>
      </c>
      <c r="W135" s="6"/>
      <c r="X135" s="7"/>
      <c r="Y135" s="7"/>
      <c r="Z135" s="7"/>
      <c r="AA135" s="7"/>
      <c r="AJ135" s="30"/>
    </row>
    <row r="136" spans="1:38" s="2" customFormat="1" ht="25" customHeight="1" x14ac:dyDescent="0.35">
      <c r="A136" s="7">
        <v>23</v>
      </c>
      <c r="B136" s="26">
        <v>547</v>
      </c>
      <c r="C136" s="27" t="s">
        <v>145</v>
      </c>
      <c r="D136" s="15" t="s">
        <v>8</v>
      </c>
      <c r="E136" s="15"/>
      <c r="F136" s="15" t="s">
        <v>51</v>
      </c>
      <c r="G136" s="26">
        <v>12</v>
      </c>
      <c r="H136" s="26">
        <v>12</v>
      </c>
      <c r="I136" s="26">
        <v>13</v>
      </c>
      <c r="J136" s="26">
        <v>13</v>
      </c>
      <c r="K136" s="6">
        <f t="shared" si="4"/>
        <v>50</v>
      </c>
      <c r="L136" s="26">
        <v>13</v>
      </c>
      <c r="M136" s="26">
        <v>14</v>
      </c>
      <c r="N136" s="26">
        <v>19</v>
      </c>
      <c r="O136" s="26">
        <v>12</v>
      </c>
      <c r="P136" s="6">
        <f t="shared" si="5"/>
        <v>58</v>
      </c>
      <c r="Q136" s="26">
        <v>20</v>
      </c>
      <c r="R136" s="26">
        <v>15</v>
      </c>
      <c r="S136" s="26">
        <v>18</v>
      </c>
      <c r="T136" s="26">
        <v>14</v>
      </c>
      <c r="U136" s="6">
        <f t="shared" si="6"/>
        <v>67</v>
      </c>
      <c r="V136" s="6">
        <f t="shared" si="7"/>
        <v>175</v>
      </c>
      <c r="W136" s="6"/>
      <c r="X136" s="7"/>
      <c r="Y136" s="7"/>
      <c r="Z136" s="7"/>
      <c r="AA136" s="6"/>
      <c r="AJ136" s="30"/>
    </row>
    <row r="137" spans="1:38" s="2" customFormat="1" ht="25" customHeight="1" x14ac:dyDescent="0.35">
      <c r="A137" s="7">
        <v>24</v>
      </c>
      <c r="B137" s="26">
        <v>433</v>
      </c>
      <c r="C137" s="27" t="s">
        <v>140</v>
      </c>
      <c r="D137" s="17" t="s">
        <v>8</v>
      </c>
      <c r="E137" s="15"/>
      <c r="F137" s="15" t="s">
        <v>51</v>
      </c>
      <c r="G137" s="34">
        <v>12</v>
      </c>
      <c r="H137" s="26">
        <v>11</v>
      </c>
      <c r="I137" s="26">
        <v>15</v>
      </c>
      <c r="J137" s="26">
        <v>16</v>
      </c>
      <c r="K137" s="6">
        <f t="shared" si="4"/>
        <v>54</v>
      </c>
      <c r="L137" s="26">
        <v>15</v>
      </c>
      <c r="M137" s="26">
        <v>12</v>
      </c>
      <c r="N137" s="26">
        <v>11</v>
      </c>
      <c r="O137" s="26">
        <v>12</v>
      </c>
      <c r="P137" s="6">
        <f t="shared" si="5"/>
        <v>50</v>
      </c>
      <c r="Q137" s="26">
        <v>14</v>
      </c>
      <c r="R137" s="26">
        <v>14</v>
      </c>
      <c r="S137" s="26">
        <v>18</v>
      </c>
      <c r="T137" s="26">
        <v>17</v>
      </c>
      <c r="U137" s="6">
        <f t="shared" si="6"/>
        <v>63</v>
      </c>
      <c r="V137" s="6">
        <f t="shared" si="7"/>
        <v>167</v>
      </c>
      <c r="W137" s="6"/>
      <c r="X137" s="7"/>
      <c r="Y137" s="7"/>
      <c r="Z137" s="7"/>
      <c r="AA137" s="6"/>
      <c r="AJ137" s="30"/>
    </row>
    <row r="138" spans="1:38" s="2" customFormat="1" ht="25" customHeight="1" x14ac:dyDescent="1.2">
      <c r="A138" s="50" t="s">
        <v>215</v>
      </c>
      <c r="B138" s="44"/>
      <c r="C138" s="44"/>
      <c r="D138" s="44"/>
      <c r="E138" s="44"/>
      <c r="F138" s="44"/>
      <c r="G138" s="44"/>
      <c r="H138" s="55"/>
      <c r="I138" s="45"/>
      <c r="J138" s="46"/>
      <c r="K138" s="46"/>
      <c r="L138" s="51"/>
      <c r="M138" s="47"/>
      <c r="N138" s="46"/>
      <c r="O138" s="46"/>
      <c r="P138" s="46"/>
      <c r="Q138" s="46"/>
      <c r="R138" s="47"/>
      <c r="S138" s="46"/>
      <c r="T138" s="46"/>
      <c r="U138" s="46"/>
      <c r="V138" s="46"/>
      <c r="W138" s="47"/>
      <c r="X138" s="47"/>
      <c r="Y138" s="47"/>
      <c r="Z138" s="47"/>
      <c r="AA138" s="47"/>
      <c r="AB138" s="47"/>
      <c r="AC138" s="47"/>
      <c r="AL138" s="30"/>
    </row>
    <row r="139" spans="1:38" s="2" customFormat="1" ht="25" customHeight="1" x14ac:dyDescent="0.35">
      <c r="A139" s="8" t="s">
        <v>18</v>
      </c>
      <c r="B139" s="8"/>
      <c r="C139" s="8"/>
      <c r="D139" s="8"/>
      <c r="E139" s="8"/>
      <c r="F139" s="8"/>
      <c r="G139" s="18"/>
      <c r="H139" s="20"/>
      <c r="I139" s="28"/>
      <c r="J139" s="28"/>
      <c r="K139" s="28"/>
      <c r="L139" s="28"/>
      <c r="M139" s="8"/>
      <c r="N139" s="28"/>
      <c r="O139" s="28"/>
      <c r="P139" s="28"/>
      <c r="Q139" s="28"/>
      <c r="R139" s="8"/>
      <c r="S139" s="28"/>
      <c r="T139" s="28"/>
      <c r="U139" s="28"/>
      <c r="V139" s="32"/>
      <c r="W139" s="8"/>
      <c r="X139" s="6"/>
      <c r="Y139" s="6"/>
      <c r="Z139" s="6"/>
      <c r="AA139" s="6"/>
      <c r="AB139" s="6"/>
      <c r="AC139" s="6"/>
      <c r="AL139" s="30"/>
    </row>
    <row r="140" spans="1:38" s="2" customFormat="1" ht="25" customHeight="1" x14ac:dyDescent="0.35">
      <c r="A140" s="8" t="s">
        <v>92</v>
      </c>
      <c r="B140" s="8"/>
      <c r="C140" s="8"/>
      <c r="D140" s="8"/>
      <c r="E140" s="8"/>
      <c r="F140" s="8"/>
      <c r="G140" s="18"/>
      <c r="H140" s="20"/>
      <c r="I140" s="28"/>
      <c r="J140" s="28"/>
      <c r="K140" s="28"/>
      <c r="L140" s="28"/>
      <c r="M140" s="8"/>
      <c r="N140" s="28"/>
      <c r="O140" s="28"/>
      <c r="P140" s="28"/>
      <c r="Q140" s="28"/>
      <c r="R140" s="8"/>
      <c r="S140" s="28"/>
      <c r="T140" s="28"/>
      <c r="U140" s="28"/>
      <c r="V140" s="32"/>
      <c r="W140" s="8"/>
      <c r="X140" s="6"/>
      <c r="Y140" s="6"/>
      <c r="Z140" s="8"/>
      <c r="AA140" s="8"/>
      <c r="AB140" s="8"/>
      <c r="AC140" s="8"/>
      <c r="AD140" s="13"/>
      <c r="AE140" s="13"/>
      <c r="AL140" s="30"/>
    </row>
    <row r="141" spans="1:38" s="2" customFormat="1" ht="25" customHeight="1" x14ac:dyDescent="0.35">
      <c r="A141" s="8"/>
      <c r="B141" s="8"/>
      <c r="C141" s="8"/>
      <c r="D141" s="8"/>
      <c r="E141" s="8"/>
      <c r="F141" s="8"/>
      <c r="G141" s="18"/>
      <c r="H141" s="20"/>
      <c r="I141" s="28"/>
      <c r="J141" s="28"/>
      <c r="K141" s="28"/>
      <c r="L141" s="28"/>
      <c r="M141" s="6" t="s">
        <v>13</v>
      </c>
      <c r="N141" s="6" t="s">
        <v>216</v>
      </c>
      <c r="O141" s="6" t="s">
        <v>14</v>
      </c>
      <c r="P141" s="6" t="s">
        <v>13</v>
      </c>
      <c r="Q141" s="6" t="s">
        <v>216</v>
      </c>
      <c r="R141" s="6" t="s">
        <v>13</v>
      </c>
      <c r="S141" s="28"/>
      <c r="T141" s="28"/>
      <c r="U141" s="28"/>
      <c r="V141" s="32"/>
      <c r="W141" s="8"/>
      <c r="X141" s="6"/>
      <c r="Y141" s="6"/>
      <c r="Z141" s="8"/>
      <c r="AA141" s="8"/>
      <c r="AB141" s="8"/>
      <c r="AC141" s="8"/>
      <c r="AD141" s="13"/>
      <c r="AE141" s="13"/>
      <c r="AL141" s="30"/>
    </row>
    <row r="142" spans="1:38" s="2" customFormat="1" ht="25" customHeight="1" x14ac:dyDescent="0.35">
      <c r="A142" s="9" t="s">
        <v>1</v>
      </c>
      <c r="C142" s="8"/>
      <c r="D142" s="30" t="s">
        <v>183</v>
      </c>
      <c r="E142" s="8"/>
      <c r="F142" s="8"/>
      <c r="G142" s="18"/>
      <c r="H142" s="20"/>
      <c r="I142" s="28"/>
      <c r="J142" s="28"/>
      <c r="K142" s="28"/>
      <c r="L142" s="28"/>
      <c r="M142" s="6">
        <v>284</v>
      </c>
      <c r="N142" s="6"/>
      <c r="O142" s="6">
        <v>23</v>
      </c>
      <c r="P142" s="6">
        <f>SUM(M142:O142)</f>
        <v>307</v>
      </c>
      <c r="Q142" s="6">
        <v>2</v>
      </c>
      <c r="R142" s="6">
        <f>SUM(P142:Q142)</f>
        <v>309</v>
      </c>
      <c r="S142" s="28"/>
      <c r="T142" s="70" t="s">
        <v>245</v>
      </c>
      <c r="U142" s="69"/>
      <c r="V142" s="69"/>
      <c r="W142" s="69"/>
      <c r="X142" s="69"/>
      <c r="Y142" s="69"/>
      <c r="Z142" s="69"/>
      <c r="AA142" s="69"/>
      <c r="AB142" s="69"/>
      <c r="AC142" s="69"/>
      <c r="AD142" s="13"/>
      <c r="AE142" s="13"/>
      <c r="AL142" s="30"/>
    </row>
    <row r="143" spans="1:38" s="2" customFormat="1" ht="25" customHeight="1" x14ac:dyDescent="0.35">
      <c r="A143" s="9" t="s">
        <v>2</v>
      </c>
      <c r="C143" s="8"/>
      <c r="D143" s="30" t="s">
        <v>184</v>
      </c>
      <c r="E143" s="8"/>
      <c r="F143" s="8"/>
      <c r="G143" s="18"/>
      <c r="H143" s="20"/>
      <c r="I143" s="28"/>
      <c r="J143" s="28"/>
      <c r="K143" s="28"/>
      <c r="L143" s="28"/>
      <c r="M143" s="6">
        <v>281</v>
      </c>
      <c r="N143" s="6"/>
      <c r="O143" s="6">
        <v>24</v>
      </c>
      <c r="P143" s="6">
        <f>SUM(M143:O143)</f>
        <v>305</v>
      </c>
      <c r="Q143" s="6">
        <v>0</v>
      </c>
      <c r="R143" s="6">
        <f>SUM(P143:Q143)</f>
        <v>305</v>
      </c>
      <c r="S143" s="28"/>
      <c r="T143" s="28"/>
      <c r="U143" s="28"/>
      <c r="V143" s="32"/>
      <c r="W143" s="8"/>
      <c r="X143" s="6"/>
      <c r="Y143" s="6"/>
      <c r="Z143" s="8"/>
      <c r="AA143" s="8"/>
      <c r="AB143" s="8"/>
      <c r="AC143" s="13"/>
      <c r="AD143" s="13"/>
      <c r="AE143" s="13"/>
      <c r="AL143" s="30"/>
    </row>
    <row r="144" spans="1:38" s="2" customFormat="1" ht="25" customHeight="1" x14ac:dyDescent="0.35">
      <c r="A144" s="9" t="s">
        <v>3</v>
      </c>
      <c r="C144" s="8"/>
      <c r="D144" s="30" t="s">
        <v>182</v>
      </c>
      <c r="E144" s="8"/>
      <c r="F144" s="8"/>
      <c r="G144" s="18"/>
      <c r="H144" s="20"/>
      <c r="I144" s="28"/>
      <c r="J144" s="28"/>
      <c r="K144" s="28"/>
      <c r="L144" s="28"/>
      <c r="M144" s="6">
        <v>281</v>
      </c>
      <c r="N144" s="6"/>
      <c r="O144" s="6">
        <v>23</v>
      </c>
      <c r="P144" s="6">
        <f>SUM(M144:O144)</f>
        <v>304</v>
      </c>
      <c r="Q144" s="28"/>
      <c r="R144" s="8"/>
      <c r="S144" s="28"/>
      <c r="T144" s="28"/>
      <c r="U144" s="28"/>
      <c r="V144" s="32"/>
      <c r="W144" s="8"/>
      <c r="X144" s="6"/>
      <c r="Y144" s="6"/>
      <c r="Z144" s="8"/>
      <c r="AA144" s="8"/>
      <c r="AB144" s="8"/>
      <c r="AC144" s="13"/>
      <c r="AD144" s="13"/>
      <c r="AE144" s="13"/>
      <c r="AL144" s="30"/>
    </row>
    <row r="145" spans="1:42" s="2" customFormat="1" ht="25" customHeight="1" x14ac:dyDescent="0.35">
      <c r="A145" s="9"/>
      <c r="C145" s="8"/>
      <c r="E145" s="8"/>
      <c r="F145" s="8"/>
      <c r="G145" s="18"/>
      <c r="H145" s="20"/>
      <c r="I145" s="28"/>
      <c r="J145" s="28"/>
      <c r="K145" s="28"/>
      <c r="L145" s="28"/>
      <c r="M145" s="8"/>
      <c r="N145" s="32"/>
      <c r="O145" s="28"/>
      <c r="P145" s="41"/>
      <c r="Q145" s="28"/>
      <c r="R145" s="8"/>
      <c r="S145" s="28"/>
      <c r="T145" s="28"/>
      <c r="U145" s="28"/>
      <c r="V145" s="32"/>
      <c r="W145" s="8"/>
      <c r="X145" s="6"/>
      <c r="Y145" s="6"/>
      <c r="Z145" s="8"/>
      <c r="AA145" s="8"/>
      <c r="AB145" s="8"/>
      <c r="AC145" s="13"/>
      <c r="AD145" s="13"/>
      <c r="AE145" s="13"/>
      <c r="AL145" s="30"/>
    </row>
    <row r="146" spans="1:42" s="2" customFormat="1" ht="25" customHeight="1" x14ac:dyDescent="0.35">
      <c r="A146" s="9"/>
      <c r="C146" s="8"/>
      <c r="E146" s="8"/>
      <c r="F146" s="8"/>
      <c r="G146" s="18"/>
      <c r="H146" s="20"/>
      <c r="I146" s="28"/>
      <c r="J146" s="28"/>
      <c r="K146" s="28"/>
      <c r="L146" s="28"/>
      <c r="M146" s="6" t="s">
        <v>13</v>
      </c>
      <c r="N146" s="6" t="s">
        <v>216</v>
      </c>
      <c r="O146" s="6" t="s">
        <v>14</v>
      </c>
      <c r="P146" s="6" t="s">
        <v>13</v>
      </c>
      <c r="Q146" s="6"/>
      <c r="R146" s="6"/>
      <c r="S146" s="28"/>
      <c r="T146" s="28"/>
      <c r="U146" s="28"/>
      <c r="V146" s="32"/>
      <c r="W146" s="8"/>
      <c r="X146" s="6"/>
      <c r="Y146" s="6"/>
      <c r="Z146" s="8"/>
      <c r="AA146" s="8"/>
      <c r="AB146" s="8"/>
      <c r="AC146" s="13"/>
      <c r="AD146" s="13"/>
      <c r="AE146" s="13"/>
      <c r="AL146" s="30"/>
    </row>
    <row r="147" spans="1:42" s="25" customFormat="1" ht="25" customHeight="1" x14ac:dyDescent="0.35">
      <c r="A147" s="9" t="s">
        <v>67</v>
      </c>
      <c r="B147" s="2"/>
      <c r="C147" s="2"/>
      <c r="D147" s="30" t="s">
        <v>172</v>
      </c>
      <c r="E147" s="2"/>
      <c r="F147" s="2"/>
      <c r="G147" s="2"/>
      <c r="H147" s="20"/>
      <c r="I147" s="3"/>
      <c r="J147" s="32"/>
      <c r="K147" s="32"/>
      <c r="L147" s="32"/>
      <c r="M147" s="6">
        <v>256</v>
      </c>
      <c r="N147" s="6"/>
      <c r="O147" s="6">
        <v>19</v>
      </c>
      <c r="P147" s="6">
        <f>SUM(M147:O147)</f>
        <v>275</v>
      </c>
      <c r="Q147" s="6"/>
      <c r="R147" s="6"/>
      <c r="S147" s="32"/>
      <c r="T147" s="32"/>
      <c r="U147" s="32"/>
      <c r="V147" s="32"/>
      <c r="W147" s="6"/>
      <c r="X147" s="6"/>
      <c r="Y147" s="6"/>
      <c r="Z147" s="6"/>
      <c r="AA147" s="6"/>
      <c r="AB147" s="6"/>
      <c r="AC147" s="13"/>
      <c r="AL147" s="31"/>
    </row>
    <row r="148" spans="1:42" s="2" customFormat="1" ht="25" customHeight="1" x14ac:dyDescent="0.35">
      <c r="A148" s="9" t="s">
        <v>2</v>
      </c>
      <c r="D148" s="30" t="s">
        <v>173</v>
      </c>
      <c r="H148" s="20"/>
      <c r="I148" s="3"/>
      <c r="J148" s="32"/>
      <c r="K148" s="32"/>
      <c r="L148" s="32"/>
      <c r="M148" s="6">
        <v>249</v>
      </c>
      <c r="N148" s="6"/>
      <c r="O148" s="6">
        <v>23</v>
      </c>
      <c r="P148" s="6">
        <f>SUM(M148:O148)</f>
        <v>272</v>
      </c>
      <c r="Q148" s="6"/>
      <c r="R148" s="6"/>
      <c r="S148" s="32"/>
      <c r="T148" s="32"/>
      <c r="U148" s="32"/>
      <c r="V148" s="32"/>
      <c r="W148" s="6"/>
      <c r="X148" s="6"/>
      <c r="Y148" s="6"/>
      <c r="Z148" s="6"/>
      <c r="AA148" s="6"/>
      <c r="AB148" s="6"/>
      <c r="AC148" s="13"/>
      <c r="AL148" s="30"/>
    </row>
    <row r="149" spans="1:42" s="2" customFormat="1" ht="25" customHeight="1" x14ac:dyDescent="0.35">
      <c r="A149" s="9" t="s">
        <v>3</v>
      </c>
      <c r="D149" s="30" t="s">
        <v>175</v>
      </c>
      <c r="H149" s="20"/>
      <c r="I149" s="3"/>
      <c r="J149" s="32"/>
      <c r="K149" s="32"/>
      <c r="L149" s="32"/>
      <c r="M149" s="6">
        <v>244</v>
      </c>
      <c r="N149" s="6"/>
      <c r="O149" s="6">
        <v>21</v>
      </c>
      <c r="P149" s="6">
        <f>SUM(M149:O149)</f>
        <v>265</v>
      </c>
      <c r="Q149" s="28"/>
      <c r="R149" s="8"/>
      <c r="S149" s="32"/>
      <c r="T149" s="32"/>
      <c r="U149" s="32"/>
      <c r="V149" s="32"/>
      <c r="W149" s="6"/>
      <c r="X149" s="6"/>
      <c r="Y149" s="6"/>
      <c r="Z149" s="6"/>
      <c r="AA149" s="6"/>
      <c r="AB149" s="6"/>
      <c r="AC149" s="13"/>
      <c r="AL149" s="30"/>
    </row>
    <row r="150" spans="1:42" s="2" customFormat="1" ht="25" customHeight="1" x14ac:dyDescent="0.35">
      <c r="A150" s="9"/>
      <c r="H150" s="20"/>
      <c r="I150" s="3"/>
      <c r="J150" s="32"/>
      <c r="K150" s="32"/>
      <c r="L150" s="32"/>
      <c r="M150" s="6"/>
      <c r="N150" s="6"/>
      <c r="O150" s="6"/>
      <c r="P150" s="6"/>
      <c r="Q150" s="28"/>
      <c r="R150" s="8"/>
      <c r="S150" s="32"/>
      <c r="T150" s="32"/>
      <c r="U150" s="32"/>
      <c r="V150" s="32"/>
      <c r="W150" s="6"/>
      <c r="X150" s="6"/>
      <c r="Y150" s="6"/>
      <c r="Z150" s="6"/>
      <c r="AA150" s="6"/>
      <c r="AB150" s="6"/>
      <c r="AC150" s="6"/>
      <c r="AD150" s="1"/>
      <c r="AE150" s="1"/>
      <c r="AF150" s="1"/>
      <c r="AG150" s="1"/>
      <c r="AH150" s="1"/>
      <c r="AI150" s="1"/>
      <c r="AJ150" s="1"/>
      <c r="AK150" s="1"/>
      <c r="AL150" s="27"/>
      <c r="AM150" s="1"/>
      <c r="AN150" s="1"/>
      <c r="AO150" s="1"/>
      <c r="AP150" s="1"/>
    </row>
    <row r="151" spans="1:42" s="2" customFormat="1" ht="25" customHeight="1" x14ac:dyDescent="0.35">
      <c r="A151" s="9"/>
      <c r="H151" s="20"/>
      <c r="I151" s="3"/>
      <c r="J151" s="32"/>
      <c r="K151" s="32"/>
      <c r="L151" s="32"/>
      <c r="M151" s="6"/>
      <c r="N151" s="6"/>
      <c r="O151" s="6"/>
      <c r="P151" s="6"/>
      <c r="Q151" s="28"/>
      <c r="R151" s="8"/>
      <c r="S151" s="32"/>
      <c r="T151" s="32"/>
      <c r="U151" s="32"/>
      <c r="V151" s="32"/>
      <c r="W151" s="6"/>
      <c r="X151" s="6"/>
      <c r="Y151" s="6"/>
      <c r="Z151" s="6"/>
      <c r="AA151" s="6"/>
      <c r="AB151" s="6"/>
      <c r="AC151" s="6"/>
      <c r="AD151" s="1"/>
      <c r="AE151" s="1"/>
      <c r="AF151" s="1"/>
      <c r="AG151" s="1"/>
      <c r="AH151" s="1"/>
      <c r="AI151" s="1"/>
      <c r="AJ151" s="1"/>
      <c r="AK151" s="1"/>
      <c r="AL151" s="27"/>
      <c r="AM151" s="1"/>
      <c r="AN151" s="1"/>
      <c r="AO151" s="1"/>
      <c r="AP151" s="1"/>
    </row>
    <row r="152" spans="1:42" ht="25" customHeight="1" x14ac:dyDescent="0.35">
      <c r="A152" s="9" t="s">
        <v>68</v>
      </c>
      <c r="B152" s="2"/>
      <c r="C152" s="2"/>
      <c r="D152" s="2" t="s">
        <v>239</v>
      </c>
      <c r="E152" s="2"/>
      <c r="F152" s="2"/>
      <c r="G152" s="2"/>
      <c r="H152" s="20">
        <v>229</v>
      </c>
      <c r="I152" s="3"/>
      <c r="J152" s="32"/>
      <c r="K152" s="32"/>
      <c r="L152" s="32"/>
      <c r="M152" s="6"/>
      <c r="N152" s="32"/>
      <c r="O152" s="32"/>
      <c r="P152" s="32"/>
      <c r="Q152" s="32"/>
      <c r="R152" s="6"/>
      <c r="S152" s="32"/>
      <c r="T152" s="32"/>
      <c r="U152" s="32"/>
      <c r="V152" s="32"/>
      <c r="W152" s="6"/>
      <c r="X152" s="6"/>
      <c r="Y152" s="6"/>
      <c r="Z152" s="6"/>
      <c r="AA152" s="6"/>
      <c r="AB152" s="6"/>
      <c r="AC152" s="6"/>
    </row>
    <row r="153" spans="1:42" s="2" customFormat="1" ht="25" customHeight="1" x14ac:dyDescent="0.35">
      <c r="A153" s="9" t="s">
        <v>2</v>
      </c>
      <c r="C153" s="8"/>
      <c r="D153" s="9" t="s">
        <v>242</v>
      </c>
      <c r="E153" s="8"/>
      <c r="F153" s="8"/>
      <c r="G153" s="18"/>
      <c r="H153" s="20">
        <v>188</v>
      </c>
      <c r="I153" s="52"/>
      <c r="J153" s="52"/>
      <c r="K153" s="52"/>
      <c r="L153" s="52"/>
      <c r="M153" s="8"/>
      <c r="N153" s="32"/>
      <c r="O153" s="28"/>
      <c r="P153" s="41"/>
      <c r="Q153" s="28"/>
      <c r="R153" s="8"/>
      <c r="S153" s="28"/>
      <c r="T153" s="28"/>
      <c r="U153" s="28"/>
      <c r="V153" s="32"/>
      <c r="W153" s="8"/>
      <c r="X153" s="6"/>
      <c r="Y153" s="6"/>
      <c r="Z153" s="8"/>
      <c r="AA153" s="8"/>
      <c r="AB153" s="8"/>
      <c r="AC153" s="13"/>
      <c r="AD153" s="13"/>
      <c r="AE153" s="13"/>
      <c r="AL153" s="30"/>
    </row>
    <row r="154" spans="1:42" s="2" customFormat="1" ht="25" customHeight="1" x14ac:dyDescent="0.35">
      <c r="B154" s="8"/>
      <c r="C154" s="8"/>
      <c r="D154" s="8"/>
      <c r="E154" s="8"/>
      <c r="F154" s="8"/>
      <c r="G154" s="18"/>
      <c r="H154" s="20"/>
      <c r="I154" s="28"/>
      <c r="J154" s="28"/>
      <c r="K154" s="28"/>
      <c r="L154" s="28"/>
      <c r="M154" s="8"/>
      <c r="N154" s="32"/>
      <c r="O154" s="28"/>
      <c r="P154" s="28"/>
      <c r="Q154" s="28"/>
      <c r="R154" s="8"/>
      <c r="S154" s="28"/>
      <c r="T154" s="28"/>
      <c r="U154" s="28"/>
      <c r="V154" s="32"/>
      <c r="W154" s="8"/>
      <c r="X154" s="6"/>
      <c r="Y154" s="6"/>
      <c r="Z154" s="8"/>
      <c r="AA154" s="8"/>
      <c r="AB154" s="8"/>
      <c r="AC154" s="8"/>
      <c r="AD154" s="13"/>
      <c r="AE154" s="13"/>
      <c r="AL154" s="30"/>
    </row>
    <row r="155" spans="1:42" s="2" customFormat="1" ht="25" customHeight="1" x14ac:dyDescent="0.35">
      <c r="A155" s="9" t="s">
        <v>69</v>
      </c>
      <c r="D155" s="2" t="s">
        <v>241</v>
      </c>
      <c r="H155" s="20">
        <v>247</v>
      </c>
      <c r="I155" s="3"/>
      <c r="J155" s="32"/>
      <c r="K155" s="32"/>
      <c r="L155" s="32"/>
      <c r="M155" s="6"/>
      <c r="N155" s="32"/>
      <c r="O155" s="32"/>
      <c r="P155" s="32"/>
      <c r="Q155" s="32"/>
      <c r="R155" s="6"/>
      <c r="S155" s="32"/>
      <c r="T155" s="32"/>
      <c r="U155" s="32"/>
      <c r="V155" s="32"/>
      <c r="W155" s="6"/>
      <c r="X155" s="6"/>
      <c r="Y155" s="6"/>
      <c r="Z155" s="6"/>
      <c r="AA155" s="6"/>
      <c r="AB155" s="6"/>
      <c r="AC155" s="6"/>
      <c r="AD155" s="13"/>
      <c r="AE155" s="13"/>
      <c r="AL155" s="30"/>
    </row>
    <row r="156" spans="1:42" s="2" customFormat="1" ht="25" customHeight="1" x14ac:dyDescent="0.35">
      <c r="A156" s="9"/>
      <c r="H156" s="20"/>
      <c r="I156" s="3"/>
      <c r="J156" s="32"/>
      <c r="K156" s="32"/>
      <c r="L156" s="32"/>
      <c r="M156" s="6"/>
      <c r="N156" s="32"/>
      <c r="O156" s="32"/>
      <c r="P156" s="32"/>
      <c r="Q156" s="32"/>
      <c r="R156" s="6"/>
      <c r="S156" s="32"/>
      <c r="T156" s="32"/>
      <c r="U156" s="32"/>
      <c r="V156" s="32"/>
      <c r="W156" s="6"/>
      <c r="X156" s="6"/>
      <c r="Y156" s="6"/>
      <c r="Z156" s="6"/>
      <c r="AA156" s="6"/>
      <c r="AB156" s="6"/>
      <c r="AC156" s="6"/>
      <c r="AD156" s="13"/>
      <c r="AE156" s="13"/>
      <c r="AL156" s="30"/>
    </row>
    <row r="157" spans="1:42" s="2" customFormat="1" ht="25" customHeight="1" x14ac:dyDescent="0.35">
      <c r="A157" s="9" t="s">
        <v>248</v>
      </c>
      <c r="D157" s="2" t="s">
        <v>237</v>
      </c>
      <c r="H157" s="20">
        <v>233</v>
      </c>
      <c r="I157" s="3"/>
      <c r="J157" s="32"/>
      <c r="K157" s="32"/>
      <c r="L157" s="32"/>
      <c r="M157" s="6"/>
      <c r="N157" s="32"/>
      <c r="O157" s="32"/>
      <c r="P157" s="32"/>
      <c r="Q157" s="32"/>
      <c r="R157" s="6"/>
      <c r="S157" s="32"/>
      <c r="T157" s="32"/>
      <c r="U157" s="32"/>
      <c r="V157" s="32"/>
      <c r="W157" s="6"/>
      <c r="X157" s="6"/>
      <c r="Y157" s="6"/>
      <c r="Z157" s="6"/>
      <c r="AA157" s="6"/>
      <c r="AB157" s="6"/>
      <c r="AC157" s="6"/>
      <c r="AD157" s="13"/>
      <c r="AE157" s="13"/>
      <c r="AL157" s="30"/>
    </row>
    <row r="158" spans="1:42" s="2" customFormat="1" ht="25" customHeight="1" x14ac:dyDescent="0.35">
      <c r="A158" s="9" t="s">
        <v>2</v>
      </c>
      <c r="D158" s="9" t="s">
        <v>240</v>
      </c>
      <c r="H158" s="20">
        <v>229</v>
      </c>
      <c r="I158" s="3"/>
      <c r="J158" s="32"/>
      <c r="K158" s="32"/>
      <c r="L158" s="32"/>
      <c r="M158" s="6"/>
      <c r="N158" s="32"/>
      <c r="O158" s="32"/>
      <c r="P158" s="32"/>
      <c r="Q158" s="32"/>
      <c r="R158" s="6"/>
      <c r="S158" s="32"/>
      <c r="T158" s="32"/>
      <c r="U158" s="32"/>
      <c r="V158" s="32"/>
      <c r="W158" s="6"/>
      <c r="X158" s="6"/>
      <c r="Y158" s="6"/>
      <c r="Z158" s="6"/>
      <c r="AA158" s="6"/>
      <c r="AB158" s="6"/>
      <c r="AC158" s="6"/>
      <c r="AD158" s="13"/>
      <c r="AE158" s="13"/>
      <c r="AL158" s="30"/>
    </row>
    <row r="159" spans="1:42" s="2" customFormat="1" ht="25" customHeight="1" x14ac:dyDescent="0.35">
      <c r="A159" s="9"/>
      <c r="D159" s="9"/>
      <c r="H159" s="20"/>
      <c r="I159" s="3"/>
      <c r="J159" s="32"/>
      <c r="K159" s="32"/>
      <c r="L159" s="32"/>
      <c r="M159" s="6"/>
      <c r="N159" s="32"/>
      <c r="O159" s="32"/>
      <c r="P159" s="32"/>
      <c r="Q159" s="32"/>
      <c r="R159" s="6"/>
      <c r="S159" s="32"/>
      <c r="T159" s="32"/>
      <c r="U159" s="32"/>
      <c r="V159" s="32"/>
      <c r="W159" s="6"/>
      <c r="X159" s="6"/>
      <c r="Y159" s="6"/>
      <c r="Z159" s="6"/>
      <c r="AA159" s="6"/>
      <c r="AB159" s="6"/>
      <c r="AC159" s="6"/>
      <c r="AD159" s="13"/>
      <c r="AE159" s="13"/>
      <c r="AL159" s="30"/>
    </row>
    <row r="160" spans="1:42" s="25" customFormat="1" ht="24.75" customHeight="1" x14ac:dyDescent="0.35">
      <c r="A160" s="9"/>
      <c r="B160" s="2"/>
      <c r="C160" s="2"/>
      <c r="D160" s="2"/>
      <c r="E160" s="2"/>
      <c r="F160" s="2"/>
      <c r="G160" s="2"/>
      <c r="H160" s="20"/>
      <c r="I160" s="3"/>
      <c r="J160" s="32"/>
      <c r="K160" s="32"/>
      <c r="L160" s="32"/>
      <c r="M160" s="6"/>
      <c r="N160" s="32"/>
      <c r="O160" s="32"/>
      <c r="P160" s="32"/>
      <c r="Q160" s="32"/>
      <c r="R160" s="6"/>
      <c r="S160" s="32"/>
      <c r="T160" s="32"/>
      <c r="U160" s="32"/>
      <c r="V160" s="32"/>
      <c r="W160" s="6"/>
      <c r="X160" s="6"/>
      <c r="Y160" s="6"/>
      <c r="Z160" s="6"/>
      <c r="AA160" s="6"/>
      <c r="AB160" s="6"/>
      <c r="AC160" s="6"/>
      <c r="AL160" s="31"/>
    </row>
    <row r="161" spans="1:40" s="25" customFormat="1" ht="25" customHeight="1" x14ac:dyDescent="0.35">
      <c r="A161" s="9" t="s">
        <v>235</v>
      </c>
      <c r="B161" s="2"/>
      <c r="C161" s="2"/>
      <c r="D161" s="2" t="s">
        <v>236</v>
      </c>
      <c r="E161" s="2"/>
      <c r="F161" s="2"/>
      <c r="G161" s="2"/>
      <c r="H161" s="20">
        <v>245</v>
      </c>
      <c r="I161" s="3"/>
      <c r="J161" s="32"/>
      <c r="K161" s="32"/>
      <c r="L161" s="32"/>
      <c r="M161" s="6"/>
      <c r="N161" s="32"/>
      <c r="O161" s="32"/>
      <c r="P161" s="32"/>
      <c r="Q161" s="32"/>
      <c r="R161" s="6"/>
      <c r="S161" s="32"/>
      <c r="T161" s="32"/>
      <c r="U161" s="32"/>
      <c r="V161" s="32"/>
      <c r="W161" s="6"/>
      <c r="X161" s="6"/>
      <c r="Y161" s="6"/>
      <c r="Z161" s="6"/>
      <c r="AA161" s="6"/>
      <c r="AB161" s="6"/>
      <c r="AC161" s="6"/>
      <c r="AL161" s="31"/>
    </row>
    <row r="162" spans="1:40" s="25" customFormat="1" ht="25" customHeight="1" x14ac:dyDescent="0.35">
      <c r="A162" s="9" t="s">
        <v>2</v>
      </c>
      <c r="B162" s="2"/>
      <c r="C162" s="2"/>
      <c r="D162" s="2" t="s">
        <v>238</v>
      </c>
      <c r="E162" s="2"/>
      <c r="F162" s="2"/>
      <c r="G162" s="2"/>
      <c r="H162" s="20">
        <v>232</v>
      </c>
      <c r="I162" s="3"/>
      <c r="J162" s="32"/>
      <c r="K162" s="32"/>
      <c r="L162" s="32"/>
      <c r="M162" s="6"/>
      <c r="N162" s="32"/>
      <c r="O162" s="32"/>
      <c r="P162" s="32"/>
      <c r="Q162" s="32"/>
      <c r="R162" s="6"/>
      <c r="S162" s="32"/>
      <c r="T162" s="32"/>
      <c r="U162" s="32"/>
      <c r="V162" s="32"/>
      <c r="W162" s="6"/>
      <c r="X162" s="6"/>
      <c r="Y162" s="6"/>
      <c r="Z162" s="6"/>
      <c r="AA162" s="6"/>
      <c r="AB162" s="6"/>
      <c r="AC162" s="6"/>
      <c r="AL162" s="31"/>
    </row>
    <row r="163" spans="1:40" s="25" customFormat="1" ht="25" customHeight="1" x14ac:dyDescent="0.35">
      <c r="A163" s="9" t="s">
        <v>3</v>
      </c>
      <c r="B163" s="2"/>
      <c r="C163" s="2"/>
      <c r="D163" s="2" t="s">
        <v>239</v>
      </c>
      <c r="E163" s="2"/>
      <c r="F163" s="2"/>
      <c r="G163" s="2"/>
      <c r="H163" s="20">
        <v>229</v>
      </c>
      <c r="I163" s="3"/>
      <c r="J163" s="32"/>
      <c r="K163" s="32"/>
      <c r="L163" s="32"/>
      <c r="M163" s="6"/>
      <c r="N163" s="32"/>
      <c r="O163" s="32"/>
      <c r="P163" s="32"/>
      <c r="Q163" s="32"/>
      <c r="R163" s="6"/>
      <c r="S163" s="32"/>
      <c r="T163" s="32"/>
      <c r="U163" s="32"/>
      <c r="V163" s="32"/>
      <c r="W163" s="6"/>
      <c r="X163" s="6"/>
      <c r="Y163" s="6"/>
      <c r="Z163" s="6"/>
      <c r="AA163" s="6"/>
      <c r="AB163" s="6"/>
      <c r="AC163" s="6"/>
      <c r="AL163" s="31"/>
    </row>
    <row r="164" spans="1:40" s="25" customFormat="1" ht="25" customHeight="1" x14ac:dyDescent="0.35">
      <c r="A164" s="9"/>
      <c r="B164" s="2"/>
      <c r="C164" s="2"/>
      <c r="D164" s="2"/>
      <c r="E164" s="2"/>
      <c r="F164" s="2"/>
      <c r="G164" s="2"/>
      <c r="H164" s="20"/>
      <c r="I164" s="3"/>
      <c r="J164" s="32"/>
      <c r="K164" s="32"/>
      <c r="L164" s="32"/>
      <c r="M164" s="6"/>
      <c r="N164" s="32"/>
      <c r="O164" s="32"/>
      <c r="P164" s="32"/>
      <c r="Q164" s="32"/>
      <c r="R164" s="6"/>
      <c r="S164" s="32"/>
      <c r="T164" s="32"/>
      <c r="U164" s="32"/>
      <c r="V164" s="32"/>
      <c r="W164" s="6"/>
      <c r="X164" s="6"/>
      <c r="Y164" s="6"/>
      <c r="Z164" s="6"/>
      <c r="AA164" s="6"/>
      <c r="AB164" s="6"/>
      <c r="AC164" s="6"/>
      <c r="AL164" s="31"/>
    </row>
    <row r="165" spans="1:40" ht="25" customHeight="1" x14ac:dyDescent="0.35">
      <c r="A165" s="9"/>
      <c r="B165" s="2"/>
      <c r="C165" s="2"/>
      <c r="D165" s="2"/>
      <c r="E165" s="2"/>
      <c r="F165" s="2"/>
      <c r="G165" s="2"/>
      <c r="H165" s="20"/>
      <c r="I165" s="3"/>
      <c r="J165" s="32"/>
      <c r="K165" s="32"/>
      <c r="L165" s="32"/>
      <c r="M165" s="6"/>
      <c r="N165" s="32"/>
      <c r="O165" s="32"/>
      <c r="P165" s="32"/>
      <c r="Q165" s="32"/>
      <c r="R165" s="6"/>
      <c r="S165" s="32"/>
      <c r="T165" s="32"/>
      <c r="U165" s="32"/>
      <c r="V165" s="32"/>
      <c r="W165" s="6"/>
      <c r="X165" s="6"/>
      <c r="Y165" s="6"/>
      <c r="Z165" s="6"/>
      <c r="AA165" s="6"/>
      <c r="AB165" s="6"/>
      <c r="AC165" s="6"/>
    </row>
    <row r="166" spans="1:40" ht="25" customHeight="1" x14ac:dyDescent="0.35">
      <c r="A166" s="8" t="s">
        <v>90</v>
      </c>
      <c r="B166" s="8"/>
      <c r="C166" s="8"/>
      <c r="D166" s="8"/>
      <c r="E166" s="8"/>
      <c r="F166" s="8"/>
      <c r="G166" s="18"/>
      <c r="H166" s="20"/>
      <c r="I166" s="28"/>
      <c r="J166" s="28"/>
      <c r="K166" s="28"/>
      <c r="L166" s="28"/>
      <c r="M166" s="8"/>
      <c r="N166" s="28"/>
      <c r="O166" s="28"/>
      <c r="P166" s="28"/>
      <c r="Q166" s="28"/>
      <c r="R166" s="8"/>
      <c r="S166" s="28"/>
      <c r="T166" s="28"/>
      <c r="U166" s="28"/>
      <c r="V166" s="32"/>
      <c r="W166" s="8"/>
      <c r="X166" s="6"/>
      <c r="Y166" s="6"/>
      <c r="Z166" s="8"/>
      <c r="AA166" s="8"/>
      <c r="AB166" s="8"/>
      <c r="AC166" s="8"/>
    </row>
    <row r="167" spans="1:40" ht="24.75" customHeight="1" x14ac:dyDescent="0.35">
      <c r="A167" s="8" t="s">
        <v>18</v>
      </c>
      <c r="B167" s="8"/>
      <c r="C167" s="8"/>
      <c r="D167" s="8"/>
      <c r="E167" s="8"/>
      <c r="F167" s="8"/>
      <c r="G167" s="18"/>
      <c r="H167" s="20"/>
      <c r="I167" s="28"/>
      <c r="J167" s="28"/>
      <c r="K167" s="28"/>
      <c r="L167" s="28"/>
      <c r="M167" s="8"/>
      <c r="N167" s="28"/>
      <c r="O167" s="28"/>
      <c r="P167" s="28"/>
      <c r="Q167" s="28"/>
      <c r="R167" s="8"/>
      <c r="S167" s="28"/>
      <c r="T167" s="28"/>
      <c r="U167" s="28"/>
      <c r="V167" s="32"/>
      <c r="W167" s="8"/>
      <c r="X167" s="6"/>
      <c r="Y167" s="6"/>
      <c r="Z167" s="6"/>
      <c r="AA167" s="6"/>
      <c r="AB167" s="6"/>
      <c r="AC167" s="6"/>
    </row>
    <row r="168" spans="1:40" ht="25" customHeight="1" x14ac:dyDescent="0.35">
      <c r="A168" s="8" t="s">
        <v>92</v>
      </c>
      <c r="B168" s="8"/>
      <c r="C168" s="8"/>
      <c r="D168" s="8"/>
      <c r="E168" s="8"/>
      <c r="F168" s="8"/>
      <c r="G168" s="18"/>
      <c r="H168" s="20"/>
      <c r="I168" s="28"/>
      <c r="J168" s="28"/>
      <c r="K168" s="28"/>
      <c r="L168" s="28"/>
      <c r="M168" s="8"/>
      <c r="N168" s="28"/>
      <c r="O168" s="28"/>
      <c r="P168" s="28"/>
      <c r="Q168" s="28"/>
      <c r="R168" s="8"/>
      <c r="S168" s="28"/>
      <c r="T168" s="28"/>
      <c r="U168" s="28"/>
      <c r="V168" s="32"/>
      <c r="W168" s="8"/>
      <c r="X168" s="6"/>
      <c r="Y168" s="6"/>
      <c r="Z168" s="8"/>
      <c r="AA168" s="8"/>
      <c r="AB168" s="8"/>
      <c r="AC168" s="8"/>
    </row>
    <row r="169" spans="1:40" ht="25" customHeight="1" x14ac:dyDescent="0.35">
      <c r="A169" s="8" t="s">
        <v>193</v>
      </c>
      <c r="B169" s="8"/>
      <c r="C169" s="8"/>
      <c r="D169" s="8"/>
      <c r="E169" s="8"/>
      <c r="F169" s="8"/>
      <c r="G169" s="18"/>
      <c r="H169" s="20"/>
      <c r="I169" s="28"/>
      <c r="J169" s="28"/>
      <c r="K169" s="28"/>
      <c r="L169" s="28"/>
      <c r="M169" s="8"/>
      <c r="N169" s="28"/>
      <c r="O169" s="28"/>
      <c r="P169" s="28"/>
      <c r="Q169" s="28"/>
      <c r="R169" s="8"/>
      <c r="S169" s="28"/>
      <c r="T169" s="28"/>
      <c r="U169" s="28"/>
      <c r="V169" s="32"/>
      <c r="W169" s="8"/>
      <c r="X169" s="6"/>
      <c r="Y169" s="6"/>
      <c r="Z169" s="8"/>
      <c r="AA169" s="8"/>
      <c r="AB169" s="8"/>
      <c r="AC169" s="8"/>
    </row>
    <row r="170" spans="1:40" ht="25" customHeight="1" x14ac:dyDescent="0.35">
      <c r="A170" s="6" t="s">
        <v>16</v>
      </c>
      <c r="B170" s="3" t="s">
        <v>4</v>
      </c>
      <c r="C170" s="3" t="s">
        <v>5</v>
      </c>
      <c r="D170" s="3" t="s">
        <v>6</v>
      </c>
      <c r="E170" s="3" t="s">
        <v>7</v>
      </c>
      <c r="F170" s="3" t="s">
        <v>45</v>
      </c>
      <c r="G170" s="32">
        <v>25</v>
      </c>
      <c r="H170" s="32">
        <v>50</v>
      </c>
      <c r="I170" s="32">
        <v>75</v>
      </c>
      <c r="J170" s="32">
        <v>100</v>
      </c>
      <c r="K170" s="6" t="s">
        <v>11</v>
      </c>
      <c r="L170" s="32">
        <v>25</v>
      </c>
      <c r="M170" s="32">
        <v>50</v>
      </c>
      <c r="N170" s="32">
        <v>75</v>
      </c>
      <c r="O170" s="32">
        <v>100</v>
      </c>
      <c r="P170" s="6" t="s">
        <v>12</v>
      </c>
      <c r="Q170" s="32">
        <v>25</v>
      </c>
      <c r="R170" s="32">
        <v>50</v>
      </c>
      <c r="S170" s="32">
        <v>75</v>
      </c>
      <c r="T170" s="32">
        <v>100</v>
      </c>
      <c r="U170" s="6" t="s">
        <v>31</v>
      </c>
      <c r="V170" s="6" t="s">
        <v>13</v>
      </c>
      <c r="W170" s="6" t="s">
        <v>216</v>
      </c>
      <c r="X170" s="6" t="s">
        <v>14</v>
      </c>
      <c r="Y170" s="6" t="s">
        <v>13</v>
      </c>
      <c r="Z170" s="6" t="s">
        <v>216</v>
      </c>
      <c r="AA170" s="6" t="s">
        <v>13</v>
      </c>
      <c r="AB170" s="1"/>
      <c r="AC170" s="1"/>
      <c r="AJ170" s="27"/>
      <c r="AL170" s="1"/>
    </row>
    <row r="171" spans="1:40" ht="25" customHeight="1" x14ac:dyDescent="0.35">
      <c r="A171" s="7">
        <v>1</v>
      </c>
      <c r="B171" s="26">
        <v>525</v>
      </c>
      <c r="C171" s="27" t="s">
        <v>183</v>
      </c>
      <c r="D171" s="17"/>
      <c r="E171" s="15"/>
      <c r="F171" s="15" t="s">
        <v>48</v>
      </c>
      <c r="G171" s="26">
        <v>23</v>
      </c>
      <c r="H171" s="26">
        <v>21</v>
      </c>
      <c r="I171" s="26">
        <v>20</v>
      </c>
      <c r="J171" s="26">
        <v>20</v>
      </c>
      <c r="K171" s="6">
        <f t="shared" ref="K171:K187" si="8">SUM(G171:J171)</f>
        <v>84</v>
      </c>
      <c r="L171" s="26">
        <v>24</v>
      </c>
      <c r="M171" s="26">
        <v>22</v>
      </c>
      <c r="N171" s="26">
        <v>23</v>
      </c>
      <c r="O171" s="26">
        <v>21</v>
      </c>
      <c r="P171" s="6">
        <f t="shared" ref="P171:P187" si="9">SUM(L171:O171)</f>
        <v>90</v>
      </c>
      <c r="Q171" s="26">
        <v>22</v>
      </c>
      <c r="R171" s="26">
        <v>22</v>
      </c>
      <c r="S171" s="26">
        <v>22</v>
      </c>
      <c r="T171" s="26">
        <v>23</v>
      </c>
      <c r="U171" s="6">
        <f t="shared" ref="U171:U187" si="10">SUM(Q171:T171)</f>
        <v>89</v>
      </c>
      <c r="V171" s="6">
        <f t="shared" ref="V171:V187" si="11">SUM(K171, P171,U171)</f>
        <v>263</v>
      </c>
      <c r="W171" s="6"/>
      <c r="X171" s="7">
        <v>22</v>
      </c>
      <c r="Y171" s="7">
        <f t="shared" ref="Y171:Y176" si="12">SUM(V171:X171)</f>
        <v>285</v>
      </c>
      <c r="Z171" s="7">
        <v>2</v>
      </c>
      <c r="AA171" s="7">
        <f>SUM(Y171:Z171)</f>
        <v>287</v>
      </c>
      <c r="AB171" s="1"/>
      <c r="AC171" s="1"/>
      <c r="AJ171" s="27"/>
      <c r="AL171" s="1"/>
    </row>
    <row r="172" spans="1:40" ht="25" customHeight="1" x14ac:dyDescent="0.35">
      <c r="A172" s="7">
        <v>2</v>
      </c>
      <c r="B172" s="26">
        <v>379</v>
      </c>
      <c r="C172" s="27" t="s">
        <v>184</v>
      </c>
      <c r="D172" s="17"/>
      <c r="E172" s="15"/>
      <c r="F172" s="15" t="s">
        <v>50</v>
      </c>
      <c r="G172" s="26">
        <v>23</v>
      </c>
      <c r="H172" s="26">
        <v>23</v>
      </c>
      <c r="I172" s="26">
        <v>21</v>
      </c>
      <c r="J172" s="26">
        <v>20</v>
      </c>
      <c r="K172" s="6">
        <f t="shared" si="8"/>
        <v>87</v>
      </c>
      <c r="L172" s="26">
        <v>19</v>
      </c>
      <c r="M172" s="26">
        <v>22</v>
      </c>
      <c r="N172" s="26">
        <v>25</v>
      </c>
      <c r="O172" s="26">
        <v>23</v>
      </c>
      <c r="P172" s="6">
        <f t="shared" si="9"/>
        <v>89</v>
      </c>
      <c r="Q172" s="26">
        <v>21</v>
      </c>
      <c r="R172" s="26">
        <v>19</v>
      </c>
      <c r="S172" s="26">
        <v>25</v>
      </c>
      <c r="T172" s="26">
        <v>22</v>
      </c>
      <c r="U172" s="6">
        <f t="shared" si="10"/>
        <v>87</v>
      </c>
      <c r="V172" s="6">
        <f t="shared" si="11"/>
        <v>263</v>
      </c>
      <c r="W172" s="6"/>
      <c r="X172" s="7">
        <v>22</v>
      </c>
      <c r="Y172" s="7">
        <f>SUM(V172:X172)</f>
        <v>285</v>
      </c>
      <c r="Z172" s="7">
        <v>0</v>
      </c>
      <c r="AA172" s="7">
        <f>SUM(Y172:Z172)</f>
        <v>285</v>
      </c>
      <c r="AB172" s="1"/>
      <c r="AC172" s="1"/>
      <c r="AJ172" s="27"/>
      <c r="AL172" s="1"/>
    </row>
    <row r="173" spans="1:40" ht="25" customHeight="1" x14ac:dyDescent="0.35">
      <c r="A173" s="7">
        <v>3</v>
      </c>
      <c r="B173" s="26">
        <v>512</v>
      </c>
      <c r="C173" s="27" t="s">
        <v>182</v>
      </c>
      <c r="D173" s="17"/>
      <c r="E173" s="15"/>
      <c r="F173" s="15" t="s">
        <v>50</v>
      </c>
      <c r="G173" s="26">
        <v>24</v>
      </c>
      <c r="H173" s="26">
        <v>20</v>
      </c>
      <c r="I173" s="26">
        <v>22</v>
      </c>
      <c r="J173" s="26">
        <v>20</v>
      </c>
      <c r="K173" s="6">
        <f t="shared" si="8"/>
        <v>86</v>
      </c>
      <c r="L173" s="26">
        <v>23</v>
      </c>
      <c r="M173" s="26">
        <v>20</v>
      </c>
      <c r="N173" s="26">
        <v>22</v>
      </c>
      <c r="O173" s="26">
        <v>23</v>
      </c>
      <c r="P173" s="6">
        <f t="shared" si="9"/>
        <v>88</v>
      </c>
      <c r="Q173" s="26">
        <v>21</v>
      </c>
      <c r="R173" s="26">
        <v>22</v>
      </c>
      <c r="S173" s="26">
        <v>22</v>
      </c>
      <c r="T173" s="26">
        <v>21</v>
      </c>
      <c r="U173" s="6">
        <f t="shared" si="10"/>
        <v>86</v>
      </c>
      <c r="V173" s="6">
        <f t="shared" si="11"/>
        <v>260</v>
      </c>
      <c r="W173" s="6"/>
      <c r="X173" s="7">
        <v>22</v>
      </c>
      <c r="Y173" s="7">
        <f t="shared" si="12"/>
        <v>282</v>
      </c>
      <c r="AB173" s="1"/>
      <c r="AC173" s="1"/>
      <c r="AJ173" s="27"/>
      <c r="AL173" s="1"/>
    </row>
    <row r="174" spans="1:40" ht="25" customHeight="1" x14ac:dyDescent="0.35">
      <c r="A174" s="7">
        <v>4</v>
      </c>
      <c r="B174" s="26">
        <v>510</v>
      </c>
      <c r="C174" s="27" t="s">
        <v>172</v>
      </c>
      <c r="D174" s="17" t="s">
        <v>9</v>
      </c>
      <c r="E174" s="15" t="s">
        <v>43</v>
      </c>
      <c r="F174" s="15" t="s">
        <v>50</v>
      </c>
      <c r="G174" s="26">
        <v>20</v>
      </c>
      <c r="H174" s="26">
        <v>24</v>
      </c>
      <c r="I174" s="26">
        <v>23</v>
      </c>
      <c r="J174" s="26">
        <v>20</v>
      </c>
      <c r="K174" s="6">
        <f t="shared" si="8"/>
        <v>87</v>
      </c>
      <c r="L174" s="26">
        <v>21</v>
      </c>
      <c r="M174" s="26">
        <v>22</v>
      </c>
      <c r="N174" s="26">
        <v>19</v>
      </c>
      <c r="O174" s="26">
        <v>24</v>
      </c>
      <c r="P174" s="6">
        <f t="shared" si="9"/>
        <v>86</v>
      </c>
      <c r="Q174" s="26">
        <v>19</v>
      </c>
      <c r="R174" s="26">
        <v>24</v>
      </c>
      <c r="S174" s="26">
        <v>21</v>
      </c>
      <c r="T174" s="26">
        <v>19</v>
      </c>
      <c r="U174" s="6">
        <f t="shared" si="10"/>
        <v>83</v>
      </c>
      <c r="V174" s="6">
        <f t="shared" si="11"/>
        <v>256</v>
      </c>
      <c r="W174" s="6"/>
      <c r="X174" s="7">
        <v>23</v>
      </c>
      <c r="Y174" s="7">
        <f t="shared" si="12"/>
        <v>279</v>
      </c>
      <c r="AA174" s="6"/>
      <c r="AB174" s="1"/>
      <c r="AC174" s="1"/>
      <c r="AJ174" s="27"/>
      <c r="AL174" s="1"/>
    </row>
    <row r="175" spans="1:40" ht="25" customHeight="1" x14ac:dyDescent="0.35">
      <c r="A175" s="7">
        <v>5</v>
      </c>
      <c r="B175" s="26">
        <v>505</v>
      </c>
      <c r="C175" s="27" t="s">
        <v>173</v>
      </c>
      <c r="D175" s="17" t="s">
        <v>9</v>
      </c>
      <c r="E175" s="15"/>
      <c r="F175" s="15" t="s">
        <v>47</v>
      </c>
      <c r="G175" s="26">
        <v>22</v>
      </c>
      <c r="H175" s="26">
        <v>21</v>
      </c>
      <c r="I175" s="26">
        <v>19</v>
      </c>
      <c r="J175" s="26">
        <v>18</v>
      </c>
      <c r="K175" s="6">
        <f t="shared" si="8"/>
        <v>80</v>
      </c>
      <c r="L175" s="26">
        <v>18</v>
      </c>
      <c r="M175" s="26">
        <v>19</v>
      </c>
      <c r="N175" s="26">
        <v>23</v>
      </c>
      <c r="O175" s="26">
        <v>21</v>
      </c>
      <c r="P175" s="6">
        <f t="shared" si="9"/>
        <v>81</v>
      </c>
      <c r="Q175" s="26">
        <v>20</v>
      </c>
      <c r="R175" s="26">
        <v>24</v>
      </c>
      <c r="S175" s="26">
        <v>22</v>
      </c>
      <c r="T175" s="26">
        <v>22</v>
      </c>
      <c r="U175" s="6">
        <f t="shared" si="10"/>
        <v>88</v>
      </c>
      <c r="V175" s="6">
        <f t="shared" si="11"/>
        <v>249</v>
      </c>
      <c r="W175" s="6"/>
      <c r="X175" s="7">
        <v>22</v>
      </c>
      <c r="Y175" s="7">
        <f t="shared" si="12"/>
        <v>271</v>
      </c>
      <c r="AA175" s="6"/>
      <c r="AB175" s="1"/>
      <c r="AC175" s="1"/>
      <c r="AJ175" s="27"/>
      <c r="AL175" s="1"/>
    </row>
    <row r="176" spans="1:40" ht="25" customHeight="1" x14ac:dyDescent="0.35">
      <c r="A176" s="7">
        <v>6</v>
      </c>
      <c r="B176" s="26">
        <v>541</v>
      </c>
      <c r="C176" s="27" t="s">
        <v>177</v>
      </c>
      <c r="D176" s="17"/>
      <c r="E176" s="15" t="s">
        <v>43</v>
      </c>
      <c r="F176" s="15" t="s">
        <v>48</v>
      </c>
      <c r="G176" s="26">
        <v>20</v>
      </c>
      <c r="H176" s="26">
        <v>18</v>
      </c>
      <c r="I176" s="26">
        <v>23</v>
      </c>
      <c r="J176" s="26">
        <v>20</v>
      </c>
      <c r="K176" s="6">
        <f t="shared" si="8"/>
        <v>81</v>
      </c>
      <c r="L176" s="26">
        <v>22</v>
      </c>
      <c r="M176" s="26">
        <v>18</v>
      </c>
      <c r="N176" s="26">
        <v>21</v>
      </c>
      <c r="O176" s="26">
        <v>21</v>
      </c>
      <c r="P176" s="6">
        <f t="shared" si="9"/>
        <v>82</v>
      </c>
      <c r="Q176" s="26">
        <v>22</v>
      </c>
      <c r="R176" s="26">
        <v>21</v>
      </c>
      <c r="S176" s="26">
        <v>19</v>
      </c>
      <c r="T176" s="26">
        <v>22</v>
      </c>
      <c r="U176" s="6">
        <f t="shared" si="10"/>
        <v>84</v>
      </c>
      <c r="V176" s="6">
        <f t="shared" si="11"/>
        <v>247</v>
      </c>
      <c r="W176" s="6"/>
      <c r="X176" s="7">
        <v>0</v>
      </c>
      <c r="Y176" s="7">
        <f t="shared" si="12"/>
        <v>247</v>
      </c>
      <c r="AB176" s="2"/>
      <c r="AC176" s="2"/>
      <c r="AD176" s="2"/>
      <c r="AE176" s="2"/>
      <c r="AF176" s="2"/>
      <c r="AG176" s="2"/>
      <c r="AH176" s="2"/>
      <c r="AI176" s="2"/>
      <c r="AJ176" s="30"/>
      <c r="AK176" s="2"/>
      <c r="AL176" s="2"/>
      <c r="AM176" s="2"/>
      <c r="AN176" s="2"/>
    </row>
    <row r="177" spans="1:40" s="2" customFormat="1" ht="24.75" customHeight="1" x14ac:dyDescent="0.35">
      <c r="A177" s="7">
        <v>7</v>
      </c>
      <c r="B177" s="26">
        <v>538</v>
      </c>
      <c r="C177" s="27" t="s">
        <v>171</v>
      </c>
      <c r="D177" s="17"/>
      <c r="E177" s="15"/>
      <c r="F177" s="15" t="s">
        <v>46</v>
      </c>
      <c r="G177" s="26">
        <v>22</v>
      </c>
      <c r="H177" s="26">
        <v>20</v>
      </c>
      <c r="I177" s="26">
        <v>21</v>
      </c>
      <c r="J177" s="26">
        <v>18</v>
      </c>
      <c r="K177" s="6">
        <f>SUM(G177:J177)</f>
        <v>81</v>
      </c>
      <c r="L177" s="26">
        <v>21</v>
      </c>
      <c r="M177" s="26">
        <v>21</v>
      </c>
      <c r="N177" s="26">
        <v>21</v>
      </c>
      <c r="O177" s="26">
        <v>21</v>
      </c>
      <c r="P177" s="6">
        <f>SUM(L177:O177)</f>
        <v>84</v>
      </c>
      <c r="Q177" s="26">
        <v>22</v>
      </c>
      <c r="R177" s="26">
        <v>18</v>
      </c>
      <c r="S177" s="26">
        <v>19</v>
      </c>
      <c r="T177" s="26">
        <v>21</v>
      </c>
      <c r="U177" s="6">
        <f>SUM(Q177:T177)</f>
        <v>80</v>
      </c>
      <c r="V177" s="6">
        <f>SUM(K177, P177,U177)</f>
        <v>245</v>
      </c>
      <c r="W177" s="6"/>
      <c r="X177" s="7"/>
      <c r="Y177" s="7"/>
      <c r="Z177" s="7"/>
      <c r="AA177" s="6"/>
      <c r="AJ177" s="30"/>
    </row>
    <row r="178" spans="1:40" s="2" customFormat="1" ht="25" customHeight="1" x14ac:dyDescent="0.35">
      <c r="A178" s="7">
        <v>8</v>
      </c>
      <c r="B178" s="26">
        <v>394</v>
      </c>
      <c r="C178" s="27" t="s">
        <v>175</v>
      </c>
      <c r="D178" s="17" t="s">
        <v>8</v>
      </c>
      <c r="E178" s="15"/>
      <c r="F178" s="15" t="s">
        <v>46</v>
      </c>
      <c r="G178" s="26">
        <v>22</v>
      </c>
      <c r="H178" s="26">
        <v>22</v>
      </c>
      <c r="I178" s="26">
        <v>18</v>
      </c>
      <c r="J178" s="26">
        <v>21</v>
      </c>
      <c r="K178" s="6">
        <f t="shared" si="8"/>
        <v>83</v>
      </c>
      <c r="L178" s="26">
        <v>16</v>
      </c>
      <c r="M178" s="26">
        <v>22</v>
      </c>
      <c r="N178" s="26">
        <v>20</v>
      </c>
      <c r="O178" s="26">
        <v>20</v>
      </c>
      <c r="P178" s="6">
        <f t="shared" si="9"/>
        <v>78</v>
      </c>
      <c r="Q178" s="26">
        <v>19</v>
      </c>
      <c r="R178" s="26">
        <v>22</v>
      </c>
      <c r="S178" s="26">
        <v>22</v>
      </c>
      <c r="T178" s="26">
        <v>20</v>
      </c>
      <c r="U178" s="6">
        <f t="shared" si="10"/>
        <v>83</v>
      </c>
      <c r="V178" s="6">
        <f t="shared" si="11"/>
        <v>244</v>
      </c>
      <c r="W178" s="6"/>
      <c r="X178" s="7"/>
      <c r="Y178" s="7"/>
      <c r="Z178" s="7"/>
      <c r="AA178" s="6"/>
      <c r="AB178" s="1"/>
      <c r="AC178" s="1"/>
      <c r="AD178" s="1"/>
      <c r="AE178" s="1"/>
      <c r="AF178" s="1"/>
      <c r="AG178" s="1"/>
      <c r="AH178" s="1"/>
      <c r="AI178" s="1"/>
      <c r="AJ178" s="27"/>
      <c r="AK178" s="1"/>
      <c r="AL178" s="1"/>
      <c r="AM178" s="1"/>
      <c r="AN178" s="1"/>
    </row>
    <row r="179" spans="1:40" s="2" customFormat="1" ht="25" customHeight="1" x14ac:dyDescent="0.35">
      <c r="A179" s="7">
        <v>9</v>
      </c>
      <c r="B179" s="26">
        <v>393</v>
      </c>
      <c r="C179" s="27" t="s">
        <v>174</v>
      </c>
      <c r="D179" s="17" t="s">
        <v>9</v>
      </c>
      <c r="E179" s="15" t="s">
        <v>43</v>
      </c>
      <c r="F179" s="15" t="s">
        <v>47</v>
      </c>
      <c r="G179" s="26">
        <v>16</v>
      </c>
      <c r="H179" s="26">
        <v>20</v>
      </c>
      <c r="I179" s="26">
        <v>17</v>
      </c>
      <c r="J179" s="26">
        <v>23</v>
      </c>
      <c r="K179" s="6">
        <f t="shared" si="8"/>
        <v>76</v>
      </c>
      <c r="L179" s="26">
        <v>19</v>
      </c>
      <c r="M179" s="26">
        <v>24</v>
      </c>
      <c r="N179" s="26">
        <v>19</v>
      </c>
      <c r="O179" s="26">
        <v>24</v>
      </c>
      <c r="P179" s="6">
        <f t="shared" si="9"/>
        <v>86</v>
      </c>
      <c r="Q179" s="26">
        <v>14</v>
      </c>
      <c r="R179" s="26">
        <v>18</v>
      </c>
      <c r="S179" s="26">
        <v>18</v>
      </c>
      <c r="T179" s="26">
        <v>21</v>
      </c>
      <c r="U179" s="6">
        <f t="shared" si="10"/>
        <v>71</v>
      </c>
      <c r="V179" s="6">
        <f t="shared" si="11"/>
        <v>233</v>
      </c>
      <c r="W179" s="6"/>
      <c r="X179" s="7"/>
      <c r="Y179" s="7"/>
      <c r="Z179" s="7"/>
      <c r="AA179" s="6"/>
      <c r="AB179" s="1"/>
      <c r="AC179" s="1"/>
      <c r="AD179" s="1"/>
      <c r="AE179" s="1"/>
      <c r="AF179" s="1"/>
      <c r="AG179" s="1"/>
      <c r="AH179" s="1"/>
      <c r="AI179" s="1"/>
      <c r="AJ179" s="27"/>
      <c r="AK179" s="1"/>
      <c r="AL179" s="1"/>
      <c r="AM179" s="1"/>
      <c r="AN179" s="1"/>
    </row>
    <row r="180" spans="1:40" s="2" customFormat="1" ht="25" customHeight="1" x14ac:dyDescent="0.35">
      <c r="A180" s="7">
        <v>10</v>
      </c>
      <c r="B180" s="26">
        <v>424</v>
      </c>
      <c r="C180" s="27" t="s">
        <v>180</v>
      </c>
      <c r="D180" s="17" t="s">
        <v>42</v>
      </c>
      <c r="E180" s="15"/>
      <c r="F180" s="15" t="s">
        <v>49</v>
      </c>
      <c r="G180" s="26">
        <v>22</v>
      </c>
      <c r="H180" s="26">
        <v>19</v>
      </c>
      <c r="I180" s="26">
        <v>18</v>
      </c>
      <c r="J180" s="26">
        <v>18</v>
      </c>
      <c r="K180" s="6">
        <f t="shared" si="8"/>
        <v>77</v>
      </c>
      <c r="L180" s="26">
        <v>20</v>
      </c>
      <c r="M180" s="37">
        <v>18</v>
      </c>
      <c r="N180" s="26">
        <v>16</v>
      </c>
      <c r="O180" s="26">
        <v>20</v>
      </c>
      <c r="P180" s="6">
        <f t="shared" si="9"/>
        <v>74</v>
      </c>
      <c r="Q180" s="26">
        <v>19</v>
      </c>
      <c r="R180" s="26">
        <v>20</v>
      </c>
      <c r="S180" s="26">
        <v>20</v>
      </c>
      <c r="T180" s="26">
        <v>22</v>
      </c>
      <c r="U180" s="6">
        <f t="shared" si="10"/>
        <v>81</v>
      </c>
      <c r="V180" s="6">
        <f t="shared" si="11"/>
        <v>232</v>
      </c>
      <c r="W180" s="6"/>
      <c r="X180" s="7"/>
      <c r="Y180" s="7"/>
      <c r="Z180" s="7"/>
      <c r="AA180" s="7"/>
      <c r="AB180" s="1"/>
      <c r="AC180" s="1"/>
      <c r="AD180" s="1"/>
      <c r="AE180" s="1"/>
      <c r="AF180" s="1"/>
      <c r="AG180" s="1"/>
      <c r="AH180" s="1"/>
      <c r="AI180" s="1"/>
      <c r="AJ180" s="27"/>
      <c r="AK180" s="1"/>
      <c r="AL180" s="1"/>
      <c r="AM180" s="1"/>
      <c r="AN180" s="1"/>
    </row>
    <row r="181" spans="1:40" s="2" customFormat="1" ht="25" customHeight="1" x14ac:dyDescent="0.35">
      <c r="A181" s="7">
        <v>11</v>
      </c>
      <c r="B181" s="26">
        <v>418</v>
      </c>
      <c r="C181" s="27" t="s">
        <v>185</v>
      </c>
      <c r="D181" s="17" t="s">
        <v>8</v>
      </c>
      <c r="E181" s="15"/>
      <c r="F181" s="15" t="s">
        <v>46</v>
      </c>
      <c r="G181" s="26">
        <v>17</v>
      </c>
      <c r="H181" s="26">
        <v>20</v>
      </c>
      <c r="I181" s="26">
        <v>22</v>
      </c>
      <c r="J181" s="26">
        <v>18</v>
      </c>
      <c r="K181" s="6">
        <f t="shared" si="8"/>
        <v>77</v>
      </c>
      <c r="L181" s="26">
        <v>17</v>
      </c>
      <c r="M181" s="26">
        <v>19</v>
      </c>
      <c r="N181" s="26">
        <v>22</v>
      </c>
      <c r="O181" s="26">
        <v>20</v>
      </c>
      <c r="P181" s="6">
        <f t="shared" si="9"/>
        <v>78</v>
      </c>
      <c r="Q181" s="26">
        <v>19</v>
      </c>
      <c r="R181" s="26">
        <v>19</v>
      </c>
      <c r="S181" s="26">
        <v>15</v>
      </c>
      <c r="T181" s="26">
        <v>21</v>
      </c>
      <c r="U181" s="6">
        <f t="shared" si="10"/>
        <v>74</v>
      </c>
      <c r="V181" s="6">
        <f t="shared" si="11"/>
        <v>229</v>
      </c>
      <c r="W181" s="6"/>
      <c r="X181" s="8"/>
      <c r="Y181" s="8"/>
      <c r="Z181" s="8"/>
      <c r="AA181" s="8"/>
      <c r="AB181" s="1"/>
      <c r="AC181" s="1"/>
      <c r="AD181" s="1"/>
      <c r="AE181" s="1"/>
      <c r="AF181" s="1"/>
      <c r="AG181" s="1"/>
      <c r="AH181" s="1"/>
      <c r="AI181" s="1"/>
      <c r="AJ181" s="27"/>
      <c r="AK181" s="1"/>
      <c r="AL181" s="1"/>
      <c r="AM181" s="1"/>
      <c r="AN181" s="1"/>
    </row>
    <row r="182" spans="1:40" ht="25" customHeight="1" x14ac:dyDescent="0.35">
      <c r="A182" s="7">
        <v>12</v>
      </c>
      <c r="B182" s="26">
        <v>458</v>
      </c>
      <c r="C182" s="27" t="s">
        <v>179</v>
      </c>
      <c r="D182" s="17" t="s">
        <v>8</v>
      </c>
      <c r="E182" s="15"/>
      <c r="F182" s="15" t="s">
        <v>47</v>
      </c>
      <c r="G182" s="26">
        <v>23</v>
      </c>
      <c r="H182" s="26">
        <v>19</v>
      </c>
      <c r="I182" s="26">
        <v>18</v>
      </c>
      <c r="J182" s="26">
        <v>24</v>
      </c>
      <c r="K182" s="6">
        <f t="shared" si="8"/>
        <v>84</v>
      </c>
      <c r="L182" s="26">
        <v>17</v>
      </c>
      <c r="M182" s="26">
        <v>12</v>
      </c>
      <c r="N182" s="26">
        <v>20</v>
      </c>
      <c r="O182" s="26">
        <v>21</v>
      </c>
      <c r="P182" s="6">
        <f t="shared" si="9"/>
        <v>70</v>
      </c>
      <c r="Q182" s="26">
        <v>19</v>
      </c>
      <c r="R182" s="26">
        <v>17</v>
      </c>
      <c r="S182" s="26">
        <v>19</v>
      </c>
      <c r="T182" s="26">
        <v>20</v>
      </c>
      <c r="U182" s="6">
        <f t="shared" si="10"/>
        <v>75</v>
      </c>
      <c r="V182" s="6">
        <f t="shared" si="11"/>
        <v>229</v>
      </c>
      <c r="W182" s="6"/>
      <c r="AB182" s="1"/>
      <c r="AC182" s="1"/>
      <c r="AJ182" s="27"/>
      <c r="AL182" s="1"/>
    </row>
    <row r="183" spans="1:40" s="2" customFormat="1" ht="25" customHeight="1" x14ac:dyDescent="0.35">
      <c r="A183" s="7">
        <v>13</v>
      </c>
      <c r="B183" s="26">
        <v>504</v>
      </c>
      <c r="C183" s="27" t="s">
        <v>178</v>
      </c>
      <c r="D183" s="17" t="s">
        <v>9</v>
      </c>
      <c r="E183" s="15"/>
      <c r="F183" s="15" t="s">
        <v>46</v>
      </c>
      <c r="G183" s="26">
        <v>16</v>
      </c>
      <c r="H183" s="26">
        <v>17</v>
      </c>
      <c r="I183" s="26">
        <v>19</v>
      </c>
      <c r="J183" s="26">
        <v>18</v>
      </c>
      <c r="K183" s="6">
        <f t="shared" si="8"/>
        <v>70</v>
      </c>
      <c r="L183" s="26">
        <v>19</v>
      </c>
      <c r="M183" s="26">
        <v>18</v>
      </c>
      <c r="N183" s="26">
        <v>19</v>
      </c>
      <c r="O183" s="26">
        <v>17</v>
      </c>
      <c r="P183" s="6">
        <f t="shared" si="9"/>
        <v>73</v>
      </c>
      <c r="Q183" s="26">
        <v>22</v>
      </c>
      <c r="R183" s="26">
        <v>19</v>
      </c>
      <c r="S183" s="26">
        <v>18</v>
      </c>
      <c r="T183" s="26">
        <v>20</v>
      </c>
      <c r="U183" s="6">
        <f t="shared" si="10"/>
        <v>79</v>
      </c>
      <c r="V183" s="6">
        <f t="shared" si="11"/>
        <v>222</v>
      </c>
      <c r="W183" s="6"/>
      <c r="X183" s="7"/>
      <c r="Y183" s="7"/>
      <c r="Z183" s="7"/>
      <c r="AA183" s="7"/>
      <c r="AJ183" s="30"/>
    </row>
    <row r="184" spans="1:40" ht="25" customHeight="1" x14ac:dyDescent="0.35">
      <c r="A184" s="7">
        <v>14</v>
      </c>
      <c r="B184" s="26">
        <v>387</v>
      </c>
      <c r="C184" s="27" t="s">
        <v>181</v>
      </c>
      <c r="D184" s="17"/>
      <c r="E184" s="15"/>
      <c r="F184" s="15"/>
      <c r="G184" s="26">
        <v>19</v>
      </c>
      <c r="H184" s="26">
        <v>23</v>
      </c>
      <c r="I184" s="26">
        <v>19</v>
      </c>
      <c r="J184" s="26">
        <v>15</v>
      </c>
      <c r="K184" s="6">
        <f t="shared" si="8"/>
        <v>76</v>
      </c>
      <c r="L184" s="26">
        <v>14</v>
      </c>
      <c r="M184" s="26">
        <v>20</v>
      </c>
      <c r="N184" s="26">
        <v>23</v>
      </c>
      <c r="O184" s="26">
        <v>15</v>
      </c>
      <c r="P184" s="6">
        <f t="shared" si="9"/>
        <v>72</v>
      </c>
      <c r="Q184" s="26">
        <v>19</v>
      </c>
      <c r="R184" s="26">
        <v>18</v>
      </c>
      <c r="S184" s="26">
        <v>18</v>
      </c>
      <c r="T184" s="26">
        <v>18</v>
      </c>
      <c r="U184" s="6">
        <f t="shared" si="10"/>
        <v>73</v>
      </c>
      <c r="V184" s="6">
        <f t="shared" si="11"/>
        <v>221</v>
      </c>
      <c r="W184" s="6"/>
      <c r="AB184" s="1"/>
      <c r="AC184" s="1"/>
      <c r="AJ184" s="27"/>
      <c r="AL184" s="1"/>
    </row>
    <row r="185" spans="1:40" s="2" customFormat="1" ht="25" customHeight="1" x14ac:dyDescent="0.35">
      <c r="A185" s="7">
        <v>15</v>
      </c>
      <c r="B185" s="26">
        <v>432</v>
      </c>
      <c r="C185" s="27" t="s">
        <v>187</v>
      </c>
      <c r="D185" s="15" t="s">
        <v>42</v>
      </c>
      <c r="E185" s="15"/>
      <c r="F185" s="15" t="s">
        <v>49</v>
      </c>
      <c r="G185" s="26">
        <v>16</v>
      </c>
      <c r="H185" s="26">
        <v>18</v>
      </c>
      <c r="I185" s="26">
        <v>19</v>
      </c>
      <c r="J185" s="26">
        <v>12</v>
      </c>
      <c r="K185" s="6">
        <f t="shared" si="8"/>
        <v>65</v>
      </c>
      <c r="L185" s="26">
        <v>18</v>
      </c>
      <c r="M185" s="26">
        <v>16</v>
      </c>
      <c r="N185" s="26">
        <v>18</v>
      </c>
      <c r="O185" s="26">
        <v>15</v>
      </c>
      <c r="P185" s="6">
        <f t="shared" si="9"/>
        <v>67</v>
      </c>
      <c r="Q185" s="26">
        <v>16</v>
      </c>
      <c r="R185" s="26">
        <v>15</v>
      </c>
      <c r="S185" s="26">
        <v>14</v>
      </c>
      <c r="T185" s="32">
        <v>21</v>
      </c>
      <c r="U185" s="6">
        <f t="shared" si="10"/>
        <v>66</v>
      </c>
      <c r="V185" s="6">
        <f t="shared" si="11"/>
        <v>198</v>
      </c>
      <c r="W185" s="6"/>
      <c r="X185" s="7"/>
      <c r="Y185" s="7"/>
      <c r="Z185" s="7"/>
      <c r="AA185" s="6"/>
      <c r="AJ185" s="30"/>
    </row>
    <row r="186" spans="1:40" ht="25" customHeight="1" x14ac:dyDescent="0.35">
      <c r="A186" s="7">
        <v>16</v>
      </c>
      <c r="B186" s="26">
        <v>381</v>
      </c>
      <c r="C186" s="27" t="s">
        <v>176</v>
      </c>
      <c r="D186" s="17" t="s">
        <v>10</v>
      </c>
      <c r="E186" s="15"/>
      <c r="F186" s="15" t="s">
        <v>51</v>
      </c>
      <c r="G186" s="26">
        <v>15</v>
      </c>
      <c r="H186" s="26">
        <v>14</v>
      </c>
      <c r="I186" s="26">
        <v>14</v>
      </c>
      <c r="J186" s="26">
        <v>17</v>
      </c>
      <c r="K186" s="6">
        <f t="shared" si="8"/>
        <v>60</v>
      </c>
      <c r="L186" s="26">
        <v>17</v>
      </c>
      <c r="M186" s="26">
        <v>13</v>
      </c>
      <c r="N186" s="26">
        <v>19</v>
      </c>
      <c r="O186" s="26">
        <v>15</v>
      </c>
      <c r="P186" s="6">
        <f t="shared" si="9"/>
        <v>64</v>
      </c>
      <c r="Q186" s="26">
        <v>19</v>
      </c>
      <c r="R186" s="26">
        <v>13</v>
      </c>
      <c r="S186" s="26">
        <v>16</v>
      </c>
      <c r="T186" s="26">
        <v>16</v>
      </c>
      <c r="U186" s="6">
        <f t="shared" si="10"/>
        <v>64</v>
      </c>
      <c r="V186" s="6">
        <f t="shared" si="11"/>
        <v>188</v>
      </c>
      <c r="W186" s="6"/>
      <c r="AA186" s="6"/>
      <c r="AB186" s="1"/>
      <c r="AC186" s="1"/>
      <c r="AJ186" s="27"/>
      <c r="AL186" s="1"/>
    </row>
    <row r="187" spans="1:40" ht="25" customHeight="1" x14ac:dyDescent="0.35">
      <c r="A187" s="7">
        <v>17</v>
      </c>
      <c r="B187" s="26">
        <v>396</v>
      </c>
      <c r="C187" s="27" t="s">
        <v>186</v>
      </c>
      <c r="D187" s="17" t="s">
        <v>8</v>
      </c>
      <c r="E187" s="15"/>
      <c r="F187" s="15" t="s">
        <v>51</v>
      </c>
      <c r="G187" s="26">
        <v>11</v>
      </c>
      <c r="H187" s="26">
        <v>12</v>
      </c>
      <c r="I187" s="26">
        <v>17</v>
      </c>
      <c r="J187" s="26">
        <v>10</v>
      </c>
      <c r="K187" s="6">
        <f t="shared" si="8"/>
        <v>50</v>
      </c>
      <c r="L187" s="26">
        <v>16</v>
      </c>
      <c r="M187" s="26">
        <v>14</v>
      </c>
      <c r="N187" s="26">
        <v>23</v>
      </c>
      <c r="O187" s="26">
        <v>10</v>
      </c>
      <c r="P187" s="6">
        <f t="shared" si="9"/>
        <v>63</v>
      </c>
      <c r="Q187" s="26">
        <v>15</v>
      </c>
      <c r="R187" s="26">
        <v>15</v>
      </c>
      <c r="S187" s="26">
        <v>15</v>
      </c>
      <c r="T187" s="26">
        <v>13</v>
      </c>
      <c r="U187" s="6">
        <f t="shared" si="10"/>
        <v>58</v>
      </c>
      <c r="V187" s="6">
        <f t="shared" si="11"/>
        <v>171</v>
      </c>
      <c r="W187" s="6"/>
      <c r="X187" s="6"/>
      <c r="Y187" s="6"/>
      <c r="Z187" s="6"/>
      <c r="AA187" s="6"/>
      <c r="AB187" s="1"/>
      <c r="AC187" s="1"/>
      <c r="AJ187" s="27"/>
      <c r="AL187" s="1"/>
    </row>
    <row r="188" spans="1:40" ht="25" customHeight="1" x14ac:dyDescent="0.35">
      <c r="A188" s="2"/>
      <c r="B188" s="15"/>
      <c r="C188" s="15"/>
      <c r="D188" s="15"/>
      <c r="E188" s="16"/>
      <c r="F188" s="15"/>
      <c r="G188" s="15"/>
      <c r="H188" s="15"/>
      <c r="M188" s="6"/>
      <c r="R188" s="6"/>
      <c r="S188" s="32"/>
      <c r="T188" s="32"/>
      <c r="U188" s="32"/>
      <c r="V188" s="32"/>
      <c r="W188" s="6"/>
      <c r="X188" s="6"/>
      <c r="Y188" s="6"/>
      <c r="AC188" s="6"/>
    </row>
    <row r="189" spans="1:40" ht="25" customHeight="1" x14ac:dyDescent="0.35">
      <c r="A189" s="2"/>
      <c r="B189" s="15"/>
      <c r="C189" s="15"/>
      <c r="D189" s="15"/>
      <c r="E189" s="16"/>
      <c r="F189" s="15"/>
      <c r="G189" s="15"/>
      <c r="H189" s="15"/>
      <c r="M189" s="6"/>
      <c r="R189" s="6"/>
      <c r="S189" s="32"/>
      <c r="T189" s="32"/>
      <c r="U189" s="32"/>
      <c r="V189" s="32"/>
      <c r="W189" s="6"/>
      <c r="X189" s="6"/>
      <c r="Y189" s="6"/>
      <c r="AC189" s="6"/>
    </row>
    <row r="190" spans="1:40" ht="25" customHeight="1" x14ac:dyDescent="0.35">
      <c r="A190" s="2"/>
      <c r="B190" s="15"/>
      <c r="C190" s="15"/>
      <c r="D190" s="15"/>
      <c r="E190" s="16"/>
      <c r="F190" s="15"/>
      <c r="G190" s="15"/>
      <c r="H190" s="15"/>
      <c r="M190" s="6"/>
      <c r="R190" s="6"/>
      <c r="S190" s="32"/>
      <c r="T190" s="32"/>
      <c r="U190" s="32"/>
      <c r="V190" s="32"/>
      <c r="W190" s="6"/>
      <c r="X190" s="6"/>
      <c r="Y190" s="6"/>
      <c r="AC190" s="6"/>
    </row>
    <row r="191" spans="1:40" ht="25" customHeight="1" x14ac:dyDescent="0.35">
      <c r="A191" s="8" t="s">
        <v>90</v>
      </c>
      <c r="B191" s="24"/>
      <c r="C191" s="24"/>
      <c r="D191" s="24"/>
      <c r="E191" s="24"/>
      <c r="F191" s="24"/>
      <c r="G191" s="24"/>
      <c r="H191" s="56"/>
      <c r="I191" s="33"/>
      <c r="J191" s="33"/>
      <c r="K191" s="33"/>
      <c r="L191" s="33"/>
      <c r="M191" s="24"/>
      <c r="N191" s="33"/>
      <c r="O191" s="33"/>
      <c r="P191" s="33"/>
      <c r="Q191" s="33"/>
      <c r="R191" s="24"/>
      <c r="S191" s="33"/>
      <c r="T191" s="33"/>
      <c r="U191" s="33"/>
      <c r="V191" s="53"/>
      <c r="W191" s="24"/>
      <c r="X191" s="24"/>
      <c r="Y191" s="24"/>
      <c r="Z191" s="24"/>
      <c r="AA191" s="24"/>
      <c r="AB191" s="24"/>
      <c r="AC191" s="24"/>
    </row>
    <row r="192" spans="1:40" ht="25" customHeight="1" x14ac:dyDescent="0.35">
      <c r="A192" s="8" t="s">
        <v>83</v>
      </c>
      <c r="B192" s="24"/>
      <c r="C192" s="24"/>
      <c r="D192" s="24"/>
      <c r="E192" s="24"/>
      <c r="F192" s="24"/>
      <c r="G192" s="24"/>
      <c r="H192" s="56"/>
      <c r="I192" s="33"/>
      <c r="J192" s="33"/>
      <c r="K192" s="33"/>
      <c r="L192" s="33"/>
      <c r="M192" s="24"/>
      <c r="N192" s="33"/>
      <c r="O192" s="33"/>
      <c r="P192" s="33"/>
      <c r="Q192" s="33"/>
      <c r="R192" s="24"/>
      <c r="S192" s="33"/>
      <c r="T192" s="33"/>
      <c r="U192" s="33"/>
      <c r="V192" s="53"/>
      <c r="W192" s="24"/>
      <c r="X192" s="24"/>
      <c r="Y192" s="24"/>
      <c r="Z192" s="24"/>
      <c r="AA192" s="24"/>
      <c r="AB192" s="24"/>
      <c r="AC192" s="24"/>
    </row>
    <row r="193" spans="1:38" ht="25" customHeight="1" x14ac:dyDescent="0.35">
      <c r="A193" s="8" t="s">
        <v>92</v>
      </c>
      <c r="B193" s="24"/>
      <c r="C193" s="24"/>
      <c r="D193" s="24"/>
      <c r="E193" s="24"/>
      <c r="F193" s="24"/>
      <c r="G193" s="24"/>
      <c r="H193" s="56"/>
      <c r="I193" s="33"/>
      <c r="J193" s="33"/>
      <c r="K193" s="33"/>
      <c r="L193" s="33"/>
      <c r="M193" s="24"/>
      <c r="N193" s="33"/>
      <c r="O193" s="33"/>
      <c r="P193" s="33"/>
      <c r="Q193" s="33"/>
      <c r="R193" s="24"/>
      <c r="S193" s="33"/>
      <c r="T193" s="33"/>
      <c r="U193" s="33"/>
      <c r="V193" s="53"/>
      <c r="W193" s="24"/>
      <c r="X193" s="24"/>
      <c r="Y193" s="24"/>
      <c r="Z193" s="24"/>
      <c r="AA193" s="24"/>
      <c r="AB193" s="24"/>
      <c r="AC193" s="24"/>
    </row>
    <row r="194" spans="1:38" ht="25" customHeight="1" x14ac:dyDescent="0.35">
      <c r="A194" s="6" t="s">
        <v>16</v>
      </c>
      <c r="B194" s="3" t="s">
        <v>4</v>
      </c>
      <c r="C194" s="3" t="s">
        <v>5</v>
      </c>
      <c r="D194" s="3" t="s">
        <v>6</v>
      </c>
      <c r="E194" s="3" t="s">
        <v>7</v>
      </c>
      <c r="F194" s="3" t="s">
        <v>45</v>
      </c>
      <c r="G194" s="32">
        <v>25</v>
      </c>
      <c r="H194" s="32">
        <v>50</v>
      </c>
      <c r="I194" s="32">
        <v>75</v>
      </c>
      <c r="J194" s="32">
        <v>100</v>
      </c>
      <c r="K194" s="6" t="s">
        <v>11</v>
      </c>
      <c r="L194" s="32">
        <v>25</v>
      </c>
      <c r="M194" s="32">
        <v>50</v>
      </c>
      <c r="N194" s="32">
        <v>75</v>
      </c>
      <c r="O194" s="32">
        <v>100</v>
      </c>
      <c r="P194" s="6" t="s">
        <v>12</v>
      </c>
      <c r="Q194" s="32">
        <v>25</v>
      </c>
      <c r="R194" s="32">
        <v>50</v>
      </c>
      <c r="S194" s="32">
        <v>75</v>
      </c>
      <c r="T194" s="32">
        <v>100</v>
      </c>
      <c r="U194" s="6" t="s">
        <v>31</v>
      </c>
      <c r="V194" s="6" t="s">
        <v>13</v>
      </c>
      <c r="W194" s="6" t="s">
        <v>216</v>
      </c>
      <c r="X194" s="6" t="s">
        <v>14</v>
      </c>
      <c r="Y194" s="6" t="s">
        <v>13</v>
      </c>
      <c r="Z194" s="6" t="s">
        <v>216</v>
      </c>
      <c r="AA194" s="6" t="s">
        <v>13</v>
      </c>
      <c r="AB194" s="1"/>
      <c r="AC194" s="1"/>
      <c r="AJ194" s="27"/>
      <c r="AL194" s="1"/>
    </row>
    <row r="195" spans="1:38" ht="25" customHeight="1" x14ac:dyDescent="0.35">
      <c r="A195" s="7">
        <v>1</v>
      </c>
      <c r="B195" s="26">
        <v>510</v>
      </c>
      <c r="C195" s="27" t="s">
        <v>172</v>
      </c>
      <c r="D195" s="17" t="s">
        <v>9</v>
      </c>
      <c r="E195" s="15" t="s">
        <v>43</v>
      </c>
      <c r="F195" s="15" t="s">
        <v>50</v>
      </c>
      <c r="G195" s="26">
        <v>20</v>
      </c>
      <c r="H195" s="26">
        <v>24</v>
      </c>
      <c r="I195" s="26">
        <v>23</v>
      </c>
      <c r="J195" s="26">
        <v>20</v>
      </c>
      <c r="K195" s="6">
        <f>SUM(G195:J195)</f>
        <v>87</v>
      </c>
      <c r="L195" s="26">
        <v>21</v>
      </c>
      <c r="M195" s="26">
        <v>22</v>
      </c>
      <c r="N195" s="26">
        <v>19</v>
      </c>
      <c r="O195" s="26">
        <v>24</v>
      </c>
      <c r="P195" s="6">
        <f>SUM(L195:O195)</f>
        <v>86</v>
      </c>
      <c r="Q195" s="26">
        <v>19</v>
      </c>
      <c r="R195" s="26">
        <v>24</v>
      </c>
      <c r="S195" s="26">
        <v>21</v>
      </c>
      <c r="T195" s="26">
        <v>19</v>
      </c>
      <c r="U195" s="6">
        <f>SUM(Q195:T195)</f>
        <v>83</v>
      </c>
      <c r="V195" s="6">
        <f>SUM(K195, P195,U195)</f>
        <v>256</v>
      </c>
      <c r="W195" s="6"/>
      <c r="X195" s="7">
        <v>19</v>
      </c>
      <c r="Y195" s="7">
        <f t="shared" ref="Y195:Y200" si="13">SUM(V195:X195)</f>
        <v>275</v>
      </c>
      <c r="AA195" s="6"/>
      <c r="AB195" s="1"/>
      <c r="AC195" s="1"/>
      <c r="AJ195" s="27"/>
      <c r="AL195" s="1"/>
    </row>
    <row r="196" spans="1:38" ht="25" customHeight="1" x14ac:dyDescent="0.35">
      <c r="A196" s="7">
        <v>2</v>
      </c>
      <c r="B196" s="26">
        <v>505</v>
      </c>
      <c r="C196" s="27" t="s">
        <v>173</v>
      </c>
      <c r="D196" s="17" t="s">
        <v>9</v>
      </c>
      <c r="E196" s="15"/>
      <c r="F196" s="15" t="s">
        <v>47</v>
      </c>
      <c r="G196" s="26">
        <v>22</v>
      </c>
      <c r="H196" s="26">
        <v>21</v>
      </c>
      <c r="I196" s="26">
        <v>19</v>
      </c>
      <c r="J196" s="26">
        <v>18</v>
      </c>
      <c r="K196" s="6">
        <f>SUM(G196:J196)</f>
        <v>80</v>
      </c>
      <c r="L196" s="26">
        <v>18</v>
      </c>
      <c r="M196" s="26">
        <v>19</v>
      </c>
      <c r="N196" s="26">
        <v>23</v>
      </c>
      <c r="O196" s="26">
        <v>21</v>
      </c>
      <c r="P196" s="6">
        <f>SUM(L196:O196)</f>
        <v>81</v>
      </c>
      <c r="Q196" s="26">
        <v>20</v>
      </c>
      <c r="R196" s="26">
        <v>24</v>
      </c>
      <c r="S196" s="26">
        <v>22</v>
      </c>
      <c r="T196" s="26">
        <v>22</v>
      </c>
      <c r="U196" s="6">
        <f>SUM(Q196:T196)</f>
        <v>88</v>
      </c>
      <c r="V196" s="6">
        <f>SUM(K196, P196,U196)</f>
        <v>249</v>
      </c>
      <c r="W196" s="6"/>
      <c r="X196" s="7">
        <v>23</v>
      </c>
      <c r="Y196" s="7">
        <f t="shared" si="13"/>
        <v>272</v>
      </c>
      <c r="AA196" s="6"/>
      <c r="AB196" s="1"/>
      <c r="AC196" s="1"/>
      <c r="AJ196" s="27"/>
      <c r="AL196" s="1"/>
    </row>
    <row r="197" spans="1:38" ht="25" customHeight="1" x14ac:dyDescent="0.35">
      <c r="A197" s="7">
        <v>3</v>
      </c>
      <c r="B197" s="26">
        <v>394</v>
      </c>
      <c r="C197" s="27" t="s">
        <v>175</v>
      </c>
      <c r="D197" s="17" t="s">
        <v>8</v>
      </c>
      <c r="E197" s="15"/>
      <c r="F197" s="15" t="s">
        <v>46</v>
      </c>
      <c r="G197" s="26">
        <v>22</v>
      </c>
      <c r="H197" s="26">
        <v>22</v>
      </c>
      <c r="I197" s="26">
        <v>18</v>
      </c>
      <c r="J197" s="26">
        <v>21</v>
      </c>
      <c r="K197" s="6">
        <f>SUM(G197:J197)</f>
        <v>83</v>
      </c>
      <c r="L197" s="26">
        <v>16</v>
      </c>
      <c r="M197" s="26">
        <v>22</v>
      </c>
      <c r="N197" s="26">
        <v>20</v>
      </c>
      <c r="O197" s="26">
        <v>20</v>
      </c>
      <c r="P197" s="6">
        <f>SUM(L197:O197)</f>
        <v>78</v>
      </c>
      <c r="Q197" s="26">
        <v>19</v>
      </c>
      <c r="R197" s="26">
        <v>22</v>
      </c>
      <c r="S197" s="26">
        <v>22</v>
      </c>
      <c r="T197" s="26">
        <v>20</v>
      </c>
      <c r="U197" s="6">
        <f>SUM(Q197:T197)</f>
        <v>83</v>
      </c>
      <c r="V197" s="6">
        <f>SUM(K197, P197,U197)</f>
        <v>244</v>
      </c>
      <c r="W197" s="6"/>
      <c r="X197" s="7">
        <v>21</v>
      </c>
      <c r="Y197" s="7">
        <f t="shared" si="13"/>
        <v>265</v>
      </c>
      <c r="AA197" s="6"/>
      <c r="AB197" s="1"/>
      <c r="AC197" s="1"/>
      <c r="AJ197" s="27"/>
      <c r="AL197" s="1"/>
    </row>
    <row r="198" spans="1:38" ht="25" customHeight="1" x14ac:dyDescent="0.35">
      <c r="A198" s="7">
        <v>4</v>
      </c>
      <c r="B198" s="26">
        <v>393</v>
      </c>
      <c r="C198" s="27" t="s">
        <v>174</v>
      </c>
      <c r="D198" s="17" t="s">
        <v>9</v>
      </c>
      <c r="E198" s="15" t="s">
        <v>43</v>
      </c>
      <c r="F198" s="15" t="s">
        <v>47</v>
      </c>
      <c r="G198" s="26">
        <v>16</v>
      </c>
      <c r="H198" s="26">
        <v>20</v>
      </c>
      <c r="I198" s="26">
        <v>17</v>
      </c>
      <c r="J198" s="26">
        <v>23</v>
      </c>
      <c r="K198" s="6">
        <f t="shared" ref="K198:K203" si="14">SUM(G198:J198)</f>
        <v>76</v>
      </c>
      <c r="L198" s="26">
        <v>19</v>
      </c>
      <c r="M198" s="26">
        <v>24</v>
      </c>
      <c r="N198" s="26">
        <v>19</v>
      </c>
      <c r="O198" s="26">
        <v>24</v>
      </c>
      <c r="P198" s="6">
        <f t="shared" ref="P198:P203" si="15">SUM(L198:O198)</f>
        <v>86</v>
      </c>
      <c r="Q198" s="26">
        <v>14</v>
      </c>
      <c r="R198" s="26">
        <v>18</v>
      </c>
      <c r="S198" s="26">
        <v>18</v>
      </c>
      <c r="T198" s="26">
        <v>21</v>
      </c>
      <c r="U198" s="6">
        <f t="shared" ref="U198:U203" si="16">SUM(Q198:T198)</f>
        <v>71</v>
      </c>
      <c r="V198" s="6">
        <f t="shared" ref="V198:V203" si="17">SUM(K198, P198,U198)</f>
        <v>233</v>
      </c>
      <c r="W198" s="6"/>
      <c r="X198" s="7">
        <v>20</v>
      </c>
      <c r="Y198" s="7">
        <f t="shared" si="13"/>
        <v>253</v>
      </c>
      <c r="AA198" s="6"/>
      <c r="AB198" s="1"/>
      <c r="AC198" s="1"/>
      <c r="AJ198" s="27"/>
      <c r="AL198" s="1"/>
    </row>
    <row r="199" spans="1:38" ht="25" customHeight="1" x14ac:dyDescent="0.35">
      <c r="A199" s="7">
        <v>5</v>
      </c>
      <c r="B199" s="26">
        <v>418</v>
      </c>
      <c r="C199" s="27" t="s">
        <v>185</v>
      </c>
      <c r="D199" s="17" t="s">
        <v>8</v>
      </c>
      <c r="E199" s="15"/>
      <c r="F199" s="15" t="s">
        <v>46</v>
      </c>
      <c r="G199" s="26">
        <v>17</v>
      </c>
      <c r="H199" s="26">
        <v>20</v>
      </c>
      <c r="I199" s="26">
        <v>22</v>
      </c>
      <c r="J199" s="26">
        <v>18</v>
      </c>
      <c r="K199" s="6">
        <f t="shared" si="14"/>
        <v>77</v>
      </c>
      <c r="L199" s="26">
        <v>17</v>
      </c>
      <c r="M199" s="26">
        <v>19</v>
      </c>
      <c r="N199" s="26">
        <v>22</v>
      </c>
      <c r="O199" s="26">
        <v>20</v>
      </c>
      <c r="P199" s="6">
        <f t="shared" si="15"/>
        <v>78</v>
      </c>
      <c r="Q199" s="26">
        <v>19</v>
      </c>
      <c r="R199" s="26">
        <v>19</v>
      </c>
      <c r="S199" s="26">
        <v>15</v>
      </c>
      <c r="T199" s="26">
        <v>21</v>
      </c>
      <c r="U199" s="6">
        <f t="shared" si="16"/>
        <v>74</v>
      </c>
      <c r="V199" s="6">
        <f t="shared" si="17"/>
        <v>229</v>
      </c>
      <c r="W199" s="6"/>
      <c r="X199" s="7">
        <v>20</v>
      </c>
      <c r="Y199" s="7">
        <f t="shared" si="13"/>
        <v>249</v>
      </c>
      <c r="Z199" s="6"/>
      <c r="AA199" s="6"/>
      <c r="AB199" s="1"/>
      <c r="AC199" s="1"/>
      <c r="AJ199" s="27"/>
      <c r="AL199" s="1"/>
    </row>
    <row r="200" spans="1:38" ht="25" customHeight="1" x14ac:dyDescent="0.35">
      <c r="A200" s="7">
        <v>6</v>
      </c>
      <c r="B200" s="26">
        <v>458</v>
      </c>
      <c r="C200" s="27" t="s">
        <v>179</v>
      </c>
      <c r="D200" s="17" t="s">
        <v>8</v>
      </c>
      <c r="E200" s="15"/>
      <c r="F200" s="15" t="s">
        <v>47</v>
      </c>
      <c r="G200" s="26">
        <v>23</v>
      </c>
      <c r="H200" s="26">
        <v>19</v>
      </c>
      <c r="I200" s="26">
        <v>18</v>
      </c>
      <c r="J200" s="26">
        <v>24</v>
      </c>
      <c r="K200" s="6">
        <f t="shared" si="14"/>
        <v>84</v>
      </c>
      <c r="L200" s="26">
        <v>17</v>
      </c>
      <c r="M200" s="26">
        <v>12</v>
      </c>
      <c r="N200" s="26">
        <v>20</v>
      </c>
      <c r="O200" s="26">
        <v>21</v>
      </c>
      <c r="P200" s="6">
        <f t="shared" si="15"/>
        <v>70</v>
      </c>
      <c r="Q200" s="26">
        <v>19</v>
      </c>
      <c r="R200" s="26">
        <v>17</v>
      </c>
      <c r="S200" s="26">
        <v>19</v>
      </c>
      <c r="T200" s="26">
        <v>20</v>
      </c>
      <c r="U200" s="6">
        <f t="shared" si="16"/>
        <v>75</v>
      </c>
      <c r="V200" s="6">
        <f t="shared" si="17"/>
        <v>229</v>
      </c>
      <c r="W200" s="6"/>
      <c r="X200" s="7">
        <v>18</v>
      </c>
      <c r="Y200" s="7">
        <f t="shared" si="13"/>
        <v>247</v>
      </c>
      <c r="AB200" s="1"/>
      <c r="AC200" s="1"/>
      <c r="AJ200" s="27"/>
      <c r="AL200" s="1"/>
    </row>
    <row r="201" spans="1:38" ht="25" customHeight="1" x14ac:dyDescent="0.35">
      <c r="A201" s="7">
        <v>7</v>
      </c>
      <c r="B201" s="26">
        <v>504</v>
      </c>
      <c r="C201" s="27" t="s">
        <v>178</v>
      </c>
      <c r="D201" s="17" t="s">
        <v>9</v>
      </c>
      <c r="E201" s="15"/>
      <c r="F201" s="15" t="s">
        <v>46</v>
      </c>
      <c r="G201" s="26">
        <v>16</v>
      </c>
      <c r="H201" s="26">
        <v>17</v>
      </c>
      <c r="I201" s="26">
        <v>19</v>
      </c>
      <c r="J201" s="26">
        <v>18</v>
      </c>
      <c r="K201" s="6">
        <f t="shared" si="14"/>
        <v>70</v>
      </c>
      <c r="L201" s="26">
        <v>19</v>
      </c>
      <c r="M201" s="26">
        <v>18</v>
      </c>
      <c r="N201" s="26">
        <v>19</v>
      </c>
      <c r="O201" s="26">
        <v>17</v>
      </c>
      <c r="P201" s="6">
        <f t="shared" si="15"/>
        <v>73</v>
      </c>
      <c r="Q201" s="26">
        <v>22</v>
      </c>
      <c r="R201" s="26">
        <v>19</v>
      </c>
      <c r="S201" s="26">
        <v>18</v>
      </c>
      <c r="T201" s="26">
        <v>20</v>
      </c>
      <c r="U201" s="6">
        <f t="shared" si="16"/>
        <v>79</v>
      </c>
      <c r="V201" s="6">
        <f t="shared" si="17"/>
        <v>222</v>
      </c>
      <c r="W201" s="6"/>
      <c r="AB201" s="1"/>
      <c r="AC201" s="1"/>
      <c r="AJ201" s="27"/>
      <c r="AL201" s="1"/>
    </row>
    <row r="202" spans="1:38" ht="25" customHeight="1" x14ac:dyDescent="0.35">
      <c r="A202" s="7">
        <v>8</v>
      </c>
      <c r="B202" s="26">
        <v>381</v>
      </c>
      <c r="C202" s="27" t="s">
        <v>176</v>
      </c>
      <c r="D202" s="17" t="s">
        <v>10</v>
      </c>
      <c r="E202" s="15"/>
      <c r="F202" s="15" t="s">
        <v>51</v>
      </c>
      <c r="G202" s="26">
        <v>15</v>
      </c>
      <c r="H202" s="26">
        <v>14</v>
      </c>
      <c r="I202" s="26">
        <v>14</v>
      </c>
      <c r="J202" s="26">
        <v>17</v>
      </c>
      <c r="K202" s="6">
        <f t="shared" si="14"/>
        <v>60</v>
      </c>
      <c r="L202" s="26">
        <v>17</v>
      </c>
      <c r="M202" s="26">
        <v>13</v>
      </c>
      <c r="N202" s="26">
        <v>19</v>
      </c>
      <c r="O202" s="26">
        <v>15</v>
      </c>
      <c r="P202" s="6">
        <f t="shared" si="15"/>
        <v>64</v>
      </c>
      <c r="Q202" s="26">
        <v>19</v>
      </c>
      <c r="R202" s="26">
        <v>13</v>
      </c>
      <c r="S202" s="26">
        <v>16</v>
      </c>
      <c r="T202" s="26">
        <v>16</v>
      </c>
      <c r="U202" s="6">
        <f t="shared" si="16"/>
        <v>64</v>
      </c>
      <c r="V202" s="6">
        <f t="shared" si="17"/>
        <v>188</v>
      </c>
      <c r="W202" s="6"/>
      <c r="AA202" s="6"/>
      <c r="AB202" s="1"/>
      <c r="AC202" s="1"/>
      <c r="AJ202" s="27"/>
      <c r="AL202" s="1"/>
    </row>
    <row r="203" spans="1:38" ht="25" customHeight="1" x14ac:dyDescent="0.35">
      <c r="A203" s="7">
        <v>9</v>
      </c>
      <c r="B203" s="26">
        <v>396</v>
      </c>
      <c r="C203" s="27" t="s">
        <v>186</v>
      </c>
      <c r="D203" s="17" t="s">
        <v>8</v>
      </c>
      <c r="E203" s="15"/>
      <c r="F203" s="15" t="s">
        <v>51</v>
      </c>
      <c r="G203" s="26">
        <v>11</v>
      </c>
      <c r="H203" s="26">
        <v>12</v>
      </c>
      <c r="I203" s="26">
        <v>17</v>
      </c>
      <c r="J203" s="26">
        <v>10</v>
      </c>
      <c r="K203" s="6">
        <f t="shared" si="14"/>
        <v>50</v>
      </c>
      <c r="L203" s="26">
        <v>16</v>
      </c>
      <c r="M203" s="26">
        <v>14</v>
      </c>
      <c r="N203" s="26">
        <v>23</v>
      </c>
      <c r="O203" s="26">
        <v>10</v>
      </c>
      <c r="P203" s="6">
        <f t="shared" si="15"/>
        <v>63</v>
      </c>
      <c r="Q203" s="26">
        <v>15</v>
      </c>
      <c r="R203" s="26">
        <v>15</v>
      </c>
      <c r="S203" s="26">
        <v>15</v>
      </c>
      <c r="T203" s="26">
        <v>13</v>
      </c>
      <c r="U203" s="6">
        <f t="shared" si="16"/>
        <v>58</v>
      </c>
      <c r="V203" s="6">
        <f t="shared" si="17"/>
        <v>171</v>
      </c>
      <c r="W203" s="6"/>
      <c r="X203" s="6"/>
      <c r="Y203" s="6"/>
      <c r="Z203" s="6"/>
      <c r="AA203" s="6"/>
      <c r="AB203" s="1"/>
      <c r="AC203" s="1"/>
      <c r="AJ203" s="27"/>
      <c r="AL203" s="1"/>
    </row>
  </sheetData>
  <mergeCells count="6">
    <mergeCell ref="R11:AC11"/>
    <mergeCell ref="T142:AC142"/>
    <mergeCell ref="A1:U1"/>
    <mergeCell ref="A2:U2"/>
    <mergeCell ref="A3:U3"/>
    <mergeCell ref="R5:AC5"/>
  </mergeCells>
  <phoneticPr fontId="0" type="noConversion"/>
  <conditionalFormatting sqref="G54:U54 I112:L112 V113:AA113 G183:J186 G173:J181 U171:U187 U143:AC167 Z183:AC190 AD34:AE35 AD153:AE161 I21:P44 AL5:BC33 L114:AA137 I50:AC53 N112:AC112 AD45:AE49 I154:L167 I37:AE43 G129:AC129 AL1:BC2 I139:AC139 X171:Y190 K171:K187 G99:AC99 L171:O186 P171:P187 Q171:T186 L107:AA107 L56:S106 U56:U106 T56:T58 G114:J137 T60:T106 G56:J107 V54:AA106 Q18:AC44 I18:P19 AD140:AE146 R6:AC10 I142:L152 N4:Q14 R4:U4 V1:AC4 X171:AA181 S142:T167 M150:R167 Q142:R145 Q147:R149 M141:P149 I4:M10 I195:AC65536">
    <cfRule type="cellIs" dxfId="4" priority="1" stopIfTrue="1" operator="equal">
      <formula>25</formula>
    </cfRule>
  </conditionalFormatting>
  <conditionalFormatting sqref="Q170:U170 G55:U55 G171:J172 K114:K137 G113:U113 M188:M190 M112 Q194:U194 W188:W190 I187:L190 N187:Q190 R188:R190 S187:V190 K56:K107">
    <cfRule type="cellIs" dxfId="3" priority="2" stopIfTrue="1" operator="equal">
      <formula>25</formula>
    </cfRule>
  </conditionalFormatting>
  <conditionalFormatting sqref="A170:P170 V170:AA170 A194:P194 V194:AA194 Q141:R141 Q146:R146">
    <cfRule type="cellIs" dxfId="2" priority="3" stopIfTrue="1" operator="equal">
      <formula>25</formula>
    </cfRule>
  </conditionalFormatting>
  <printOptions horizontalCentered="1" gridLines="1"/>
  <pageMargins left="0" right="0" top="0.5" bottom="0.5" header="0.5" footer="0.5"/>
  <pageSetup paperSize="17" scale="63" fitToHeight="0" orientation="portrait" r:id="rId1"/>
  <headerFooter alignWithMargins="0"/>
  <rowBreaks count="4" manualBreakCount="4">
    <brk id="50" max="27" man="1"/>
    <brk id="108" max="27" man="1"/>
    <brk id="138" max="27" man="1"/>
    <brk id="165" max="2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/>
  </sheetViews>
  <sheetFormatPr defaultColWidth="9.1796875" defaultRowHeight="15.5" x14ac:dyDescent="0.35"/>
  <cols>
    <col min="1" max="1" width="16.7265625" style="1" customWidth="1"/>
    <col min="2" max="2" width="6.7265625" style="1" customWidth="1"/>
    <col min="3" max="3" width="21.81640625" style="1" customWidth="1"/>
    <col min="4" max="4" width="9.1796875" style="1"/>
    <col min="5" max="5" width="12" style="1" customWidth="1"/>
    <col min="6" max="16384" width="9.1796875" style="1"/>
  </cols>
  <sheetData>
    <row r="1" spans="1:10" ht="18" x14ac:dyDescent="0.4">
      <c r="A1" s="8" t="s">
        <v>90</v>
      </c>
      <c r="B1" s="11"/>
      <c r="C1" s="11"/>
      <c r="D1" s="11"/>
      <c r="E1" s="21"/>
    </row>
    <row r="2" spans="1:10" ht="18" x14ac:dyDescent="0.4">
      <c r="A2" s="11" t="s">
        <v>76</v>
      </c>
      <c r="B2" s="11"/>
      <c r="C2" s="11"/>
      <c r="D2" s="11"/>
      <c r="E2" s="21"/>
    </row>
    <row r="3" spans="1:10" x14ac:dyDescent="0.35">
      <c r="D3" s="7"/>
    </row>
    <row r="4" spans="1:10" ht="18" x14ac:dyDescent="0.4">
      <c r="A4" s="11" t="s">
        <v>26</v>
      </c>
      <c r="B4" s="11"/>
      <c r="C4" s="11"/>
      <c r="D4" s="11"/>
    </row>
    <row r="5" spans="1:10" x14ac:dyDescent="0.35">
      <c r="A5" s="2"/>
      <c r="B5" s="2"/>
      <c r="C5" s="2"/>
      <c r="D5" s="6"/>
    </row>
    <row r="7" spans="1:10" ht="18" x14ac:dyDescent="0.4">
      <c r="A7" s="11" t="s">
        <v>25</v>
      </c>
      <c r="B7" s="11"/>
      <c r="C7" s="11"/>
      <c r="D7" s="11"/>
    </row>
    <row r="8" spans="1:10" x14ac:dyDescent="0.35">
      <c r="A8" s="2"/>
      <c r="B8" s="2"/>
      <c r="C8" s="2"/>
      <c r="D8" s="6"/>
    </row>
    <row r="9" spans="1:10" x14ac:dyDescent="0.35">
      <c r="A9" s="2" t="s">
        <v>20</v>
      </c>
      <c r="B9" s="2" t="s">
        <v>75</v>
      </c>
      <c r="C9" s="2"/>
      <c r="D9" s="6"/>
      <c r="J9" s="1" t="s">
        <v>93</v>
      </c>
    </row>
    <row r="10" spans="1:10" x14ac:dyDescent="0.35">
      <c r="C10" s="1" t="s">
        <v>36</v>
      </c>
      <c r="D10" s="7">
        <v>121</v>
      </c>
    </row>
    <row r="11" spans="1:10" x14ac:dyDescent="0.35">
      <c r="C11" s="1" t="s">
        <v>94</v>
      </c>
      <c r="D11" s="12">
        <v>115</v>
      </c>
    </row>
    <row r="12" spans="1:10" x14ac:dyDescent="0.35">
      <c r="D12" s="7">
        <f>SUM(D10:D11)</f>
        <v>236</v>
      </c>
    </row>
    <row r="13" spans="1:10" x14ac:dyDescent="0.35">
      <c r="D13" s="7"/>
    </row>
    <row r="14" spans="1:10" x14ac:dyDescent="0.35">
      <c r="A14" s="2"/>
      <c r="B14" s="2" t="s">
        <v>191</v>
      </c>
      <c r="C14" s="2"/>
      <c r="D14" s="6"/>
    </row>
    <row r="15" spans="1:10" s="10" customFormat="1" ht="18" x14ac:dyDescent="0.4">
      <c r="A15" s="1"/>
      <c r="B15" s="1"/>
      <c r="C15" s="1" t="s">
        <v>189</v>
      </c>
      <c r="D15" s="7">
        <v>115</v>
      </c>
      <c r="E15" s="1"/>
      <c r="F15" s="1"/>
    </row>
    <row r="16" spans="1:10" x14ac:dyDescent="0.35">
      <c r="C16" s="1" t="s">
        <v>190</v>
      </c>
      <c r="D16" s="12">
        <v>111</v>
      </c>
    </row>
    <row r="17" spans="4:4" x14ac:dyDescent="0.35">
      <c r="D17" s="7">
        <f>SUM(D15:D16)</f>
        <v>226</v>
      </c>
    </row>
    <row r="18" spans="4:4" x14ac:dyDescent="0.35">
      <c r="D18" s="7"/>
    </row>
  </sheetData>
  <phoneticPr fontId="0" type="noConversion"/>
  <printOptions horizontalCentered="1"/>
  <pageMargins left="0.75" right="0.75" top="0.5" bottom="0.5" header="0.5" footer="0.5"/>
  <pageSetup orientation="portrait" verticalDpi="1200" r:id="rId1"/>
  <headerFooter alignWithMargins="0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zoomScaleNormal="100" workbookViewId="0"/>
  </sheetViews>
  <sheetFormatPr defaultRowHeight="12.5" x14ac:dyDescent="0.25"/>
  <sheetData>
    <row r="1" spans="1:29" ht="15.5" x14ac:dyDescent="0.35">
      <c r="A1" s="26"/>
      <c r="B1" s="27"/>
      <c r="C1" s="15"/>
      <c r="D1" s="26">
        <v>392</v>
      </c>
      <c r="E1" s="27" t="s">
        <v>148</v>
      </c>
      <c r="F1" s="15"/>
      <c r="G1" s="26">
        <v>26444</v>
      </c>
      <c r="H1" s="17" t="s">
        <v>8</v>
      </c>
      <c r="I1" s="15"/>
      <c r="J1" s="15" t="s">
        <v>50</v>
      </c>
      <c r="K1" s="26">
        <v>22</v>
      </c>
      <c r="L1" s="26">
        <v>25</v>
      </c>
      <c r="M1" s="26">
        <v>24</v>
      </c>
      <c r="N1" s="26">
        <v>20</v>
      </c>
      <c r="O1" s="6">
        <f t="shared" ref="O1:O24" si="0">SUM(K1:N1)</f>
        <v>91</v>
      </c>
      <c r="P1" s="26">
        <v>24</v>
      </c>
      <c r="Q1" s="26">
        <v>24</v>
      </c>
      <c r="R1" s="26">
        <v>24</v>
      </c>
      <c r="S1" s="26">
        <v>25</v>
      </c>
      <c r="T1" s="6">
        <f t="shared" ref="T1:T24" si="1">SUM(P1:S1)</f>
        <v>97</v>
      </c>
      <c r="U1" s="26">
        <v>25</v>
      </c>
      <c r="V1" s="26">
        <v>23</v>
      </c>
      <c r="W1" s="26">
        <v>22</v>
      </c>
      <c r="X1" s="43">
        <v>23</v>
      </c>
      <c r="Y1" s="6">
        <f t="shared" ref="Y1:Y24" si="2">SUM(U1:X1)</f>
        <v>93</v>
      </c>
      <c r="Z1" s="6">
        <f t="shared" ref="Z1:Z24" si="3">SUM(Y1,T1,O1)</f>
        <v>281</v>
      </c>
      <c r="AA1" s="7"/>
      <c r="AB1" s="7"/>
      <c r="AC1" s="6"/>
    </row>
    <row r="2" spans="1:29" ht="15.5" x14ac:dyDescent="0.35">
      <c r="A2" s="26"/>
      <c r="B2" s="27"/>
      <c r="C2" s="15"/>
      <c r="D2" s="26">
        <v>436</v>
      </c>
      <c r="E2" s="27" t="s">
        <v>169</v>
      </c>
      <c r="F2" s="15"/>
      <c r="G2" s="26">
        <v>15114</v>
      </c>
      <c r="H2" s="17" t="s">
        <v>9</v>
      </c>
      <c r="I2" s="15" t="s">
        <v>43</v>
      </c>
      <c r="J2" s="15" t="s">
        <v>48</v>
      </c>
      <c r="K2" s="26">
        <v>22</v>
      </c>
      <c r="L2" s="26">
        <v>21</v>
      </c>
      <c r="M2" s="26">
        <v>24</v>
      </c>
      <c r="N2" s="26">
        <v>23</v>
      </c>
      <c r="O2" s="6">
        <f t="shared" si="0"/>
        <v>90</v>
      </c>
      <c r="P2" s="26">
        <v>21</v>
      </c>
      <c r="Q2" s="26">
        <v>24</v>
      </c>
      <c r="R2" s="26">
        <v>23</v>
      </c>
      <c r="S2" s="26">
        <v>21</v>
      </c>
      <c r="T2" s="6">
        <f t="shared" si="1"/>
        <v>89</v>
      </c>
      <c r="U2" s="26">
        <v>24</v>
      </c>
      <c r="V2" s="26">
        <v>23</v>
      </c>
      <c r="W2" s="26">
        <v>24</v>
      </c>
      <c r="X2" s="43">
        <v>21</v>
      </c>
      <c r="Y2" s="6">
        <f t="shared" si="2"/>
        <v>92</v>
      </c>
      <c r="Z2" s="6">
        <f t="shared" si="3"/>
        <v>271</v>
      </c>
      <c r="AA2" s="7"/>
      <c r="AB2" s="7"/>
      <c r="AC2" s="7"/>
    </row>
    <row r="3" spans="1:29" ht="25.5" x14ac:dyDescent="0.55000000000000004">
      <c r="A3" s="26"/>
      <c r="B3" s="27"/>
      <c r="C3" s="35"/>
      <c r="D3" s="26">
        <v>470</v>
      </c>
      <c r="E3" s="27" t="s">
        <v>162</v>
      </c>
      <c r="F3" s="15"/>
      <c r="G3" s="26">
        <v>26011</v>
      </c>
      <c r="H3" s="17" t="s">
        <v>9</v>
      </c>
      <c r="I3" s="15" t="s">
        <v>43</v>
      </c>
      <c r="J3" s="15" t="s">
        <v>50</v>
      </c>
      <c r="K3" s="26">
        <v>20</v>
      </c>
      <c r="L3" s="26">
        <v>22</v>
      </c>
      <c r="M3" s="26">
        <v>22</v>
      </c>
      <c r="N3" s="26">
        <v>21</v>
      </c>
      <c r="O3" s="6">
        <f t="shared" si="0"/>
        <v>85</v>
      </c>
      <c r="P3" s="26">
        <v>24</v>
      </c>
      <c r="Q3" s="26">
        <v>24</v>
      </c>
      <c r="R3" s="26">
        <v>22</v>
      </c>
      <c r="S3" s="26">
        <v>22</v>
      </c>
      <c r="T3" s="6">
        <f t="shared" si="1"/>
        <v>92</v>
      </c>
      <c r="U3" s="26">
        <v>25</v>
      </c>
      <c r="V3" s="26">
        <v>20</v>
      </c>
      <c r="W3" s="26">
        <v>23</v>
      </c>
      <c r="X3" s="43">
        <v>21</v>
      </c>
      <c r="Y3" s="6">
        <f t="shared" si="2"/>
        <v>89</v>
      </c>
      <c r="Z3" s="6">
        <f t="shared" si="3"/>
        <v>266</v>
      </c>
      <c r="AA3" s="7"/>
      <c r="AB3" s="7"/>
      <c r="AC3" s="7"/>
    </row>
    <row r="4" spans="1:29" ht="15.5" x14ac:dyDescent="0.35">
      <c r="A4" s="26"/>
      <c r="B4" s="27"/>
      <c r="C4" s="15"/>
      <c r="D4" s="26">
        <v>371</v>
      </c>
      <c r="E4" s="27" t="s">
        <v>123</v>
      </c>
      <c r="F4" s="15"/>
      <c r="G4" s="26">
        <v>29381</v>
      </c>
      <c r="H4" s="17" t="s">
        <v>10</v>
      </c>
      <c r="I4" s="15"/>
      <c r="J4" s="15" t="s">
        <v>49</v>
      </c>
      <c r="K4" s="26">
        <v>22</v>
      </c>
      <c r="L4" s="26">
        <v>23</v>
      </c>
      <c r="M4" s="26">
        <v>21</v>
      </c>
      <c r="N4" s="26">
        <v>18</v>
      </c>
      <c r="O4" s="6">
        <f t="shared" si="0"/>
        <v>84</v>
      </c>
      <c r="P4" s="26">
        <v>21</v>
      </c>
      <c r="Q4" s="26">
        <v>24</v>
      </c>
      <c r="R4" s="26">
        <v>22</v>
      </c>
      <c r="S4" s="26">
        <v>23</v>
      </c>
      <c r="T4" s="6">
        <f t="shared" si="1"/>
        <v>90</v>
      </c>
      <c r="U4" s="26">
        <v>21</v>
      </c>
      <c r="V4" s="26">
        <v>23</v>
      </c>
      <c r="W4" s="26">
        <v>24</v>
      </c>
      <c r="X4" s="43">
        <v>22</v>
      </c>
      <c r="Y4" s="6">
        <f t="shared" si="2"/>
        <v>90</v>
      </c>
      <c r="Z4" s="6">
        <f t="shared" si="3"/>
        <v>264</v>
      </c>
      <c r="AA4" s="7"/>
      <c r="AB4" s="7"/>
      <c r="AC4" s="6"/>
    </row>
    <row r="5" spans="1:29" ht="15.5" x14ac:dyDescent="0.35">
      <c r="A5" s="26"/>
      <c r="B5" s="27"/>
      <c r="C5" s="15"/>
      <c r="D5" s="26">
        <v>426</v>
      </c>
      <c r="E5" s="27" t="s">
        <v>167</v>
      </c>
      <c r="F5" s="15"/>
      <c r="G5" s="26">
        <v>24744</v>
      </c>
      <c r="H5" s="17" t="s">
        <v>8</v>
      </c>
      <c r="I5" s="15"/>
      <c r="J5" s="15" t="s">
        <v>47</v>
      </c>
      <c r="K5" s="26">
        <v>21</v>
      </c>
      <c r="L5" s="26">
        <v>21</v>
      </c>
      <c r="M5" s="26">
        <v>20</v>
      </c>
      <c r="N5" s="26">
        <v>23</v>
      </c>
      <c r="O5" s="6">
        <f t="shared" si="0"/>
        <v>85</v>
      </c>
      <c r="P5" s="26">
        <v>20</v>
      </c>
      <c r="Q5" s="26">
        <v>23</v>
      </c>
      <c r="R5" s="26">
        <v>23</v>
      </c>
      <c r="S5" s="26">
        <v>23</v>
      </c>
      <c r="T5" s="6">
        <f t="shared" si="1"/>
        <v>89</v>
      </c>
      <c r="U5" s="26">
        <v>23</v>
      </c>
      <c r="V5" s="26">
        <v>20</v>
      </c>
      <c r="W5" s="26">
        <v>23</v>
      </c>
      <c r="X5" s="43">
        <v>22</v>
      </c>
      <c r="Y5" s="6">
        <f t="shared" si="2"/>
        <v>88</v>
      </c>
      <c r="Z5" s="6">
        <f t="shared" si="3"/>
        <v>262</v>
      </c>
      <c r="AA5" s="7"/>
      <c r="AB5" s="7"/>
      <c r="AC5" s="7"/>
    </row>
    <row r="6" spans="1:29" ht="15.5" x14ac:dyDescent="0.35">
      <c r="A6" s="26"/>
      <c r="B6" s="27"/>
      <c r="C6" s="15"/>
      <c r="D6" s="26">
        <v>355</v>
      </c>
      <c r="E6" s="27" t="s">
        <v>124</v>
      </c>
      <c r="F6" s="15"/>
      <c r="G6" s="26">
        <v>24298</v>
      </c>
      <c r="H6" s="17" t="s">
        <v>8</v>
      </c>
      <c r="I6" s="15"/>
      <c r="J6" s="15" t="s">
        <v>48</v>
      </c>
      <c r="K6" s="26">
        <v>23</v>
      </c>
      <c r="L6" s="26">
        <v>23</v>
      </c>
      <c r="M6" s="26">
        <v>21</v>
      </c>
      <c r="N6" s="26">
        <v>20</v>
      </c>
      <c r="O6" s="6">
        <f t="shared" si="0"/>
        <v>87</v>
      </c>
      <c r="P6" s="26">
        <v>21</v>
      </c>
      <c r="Q6" s="26">
        <v>20</v>
      </c>
      <c r="R6" s="26">
        <v>20</v>
      </c>
      <c r="S6" s="26">
        <v>22</v>
      </c>
      <c r="T6" s="6">
        <f t="shared" si="1"/>
        <v>83</v>
      </c>
      <c r="U6" s="26">
        <v>21</v>
      </c>
      <c r="V6" s="26">
        <v>21</v>
      </c>
      <c r="W6" s="26">
        <v>23</v>
      </c>
      <c r="X6" s="43">
        <v>25</v>
      </c>
      <c r="Y6" s="6">
        <f>SUM(U6:X6)</f>
        <v>90</v>
      </c>
      <c r="Z6" s="6">
        <f t="shared" si="3"/>
        <v>260</v>
      </c>
      <c r="AA6" s="7"/>
      <c r="AB6" s="7"/>
      <c r="AC6" s="7"/>
    </row>
    <row r="7" spans="1:29" ht="15.5" x14ac:dyDescent="0.35">
      <c r="A7" s="26"/>
      <c r="B7" s="27"/>
      <c r="C7" s="15"/>
      <c r="D7" s="26">
        <v>539</v>
      </c>
      <c r="E7" s="27" t="s">
        <v>143</v>
      </c>
      <c r="F7" s="15"/>
      <c r="G7" s="26">
        <v>27504</v>
      </c>
      <c r="H7" s="17" t="s">
        <v>8</v>
      </c>
      <c r="I7" s="15"/>
      <c r="J7" s="15" t="s">
        <v>47</v>
      </c>
      <c r="K7" s="26">
        <v>20</v>
      </c>
      <c r="L7" s="26">
        <v>22</v>
      </c>
      <c r="M7" s="26">
        <v>23</v>
      </c>
      <c r="N7" s="26">
        <v>18</v>
      </c>
      <c r="O7" s="6">
        <f t="shared" si="0"/>
        <v>83</v>
      </c>
      <c r="P7" s="26">
        <v>22</v>
      </c>
      <c r="Q7" s="26">
        <v>23</v>
      </c>
      <c r="R7" s="26">
        <v>22</v>
      </c>
      <c r="S7" s="26">
        <v>20</v>
      </c>
      <c r="T7" s="6">
        <f t="shared" si="1"/>
        <v>87</v>
      </c>
      <c r="U7" s="26">
        <v>24</v>
      </c>
      <c r="V7" s="26">
        <v>23</v>
      </c>
      <c r="W7" s="26">
        <v>21</v>
      </c>
      <c r="X7" s="43">
        <v>22</v>
      </c>
      <c r="Y7" s="6">
        <f t="shared" si="2"/>
        <v>90</v>
      </c>
      <c r="Z7" s="6">
        <f t="shared" si="3"/>
        <v>260</v>
      </c>
      <c r="AA7" s="7"/>
      <c r="AB7" s="7"/>
      <c r="AC7" s="7"/>
    </row>
    <row r="8" spans="1:29" ht="15.5" x14ac:dyDescent="0.35">
      <c r="A8" s="26"/>
      <c r="B8" s="27"/>
      <c r="C8" s="15"/>
      <c r="D8" s="26">
        <v>465</v>
      </c>
      <c r="E8" s="27" t="s">
        <v>161</v>
      </c>
      <c r="F8" s="15"/>
      <c r="G8" s="26">
        <v>17962</v>
      </c>
      <c r="H8" s="17" t="s">
        <v>8</v>
      </c>
      <c r="I8" s="15"/>
      <c r="J8" s="15" t="s">
        <v>47</v>
      </c>
      <c r="K8" s="26">
        <v>21</v>
      </c>
      <c r="L8" s="26">
        <v>22</v>
      </c>
      <c r="M8" s="26">
        <v>23</v>
      </c>
      <c r="N8" s="26">
        <v>20</v>
      </c>
      <c r="O8" s="6">
        <f t="shared" si="0"/>
        <v>86</v>
      </c>
      <c r="P8" s="26">
        <v>20</v>
      </c>
      <c r="Q8" s="26">
        <v>18</v>
      </c>
      <c r="R8" s="26">
        <v>23</v>
      </c>
      <c r="S8" s="26">
        <v>20</v>
      </c>
      <c r="T8" s="6">
        <f t="shared" si="1"/>
        <v>81</v>
      </c>
      <c r="U8" s="26">
        <v>23</v>
      </c>
      <c r="V8" s="26">
        <v>21</v>
      </c>
      <c r="W8" s="26">
        <v>23</v>
      </c>
      <c r="X8" s="43">
        <v>23</v>
      </c>
      <c r="Y8" s="6">
        <f t="shared" si="2"/>
        <v>90</v>
      </c>
      <c r="Z8" s="6">
        <f t="shared" si="3"/>
        <v>257</v>
      </c>
      <c r="AA8" s="7"/>
      <c r="AB8" s="7"/>
      <c r="AC8" s="7"/>
    </row>
    <row r="9" spans="1:29" ht="15.5" x14ac:dyDescent="0.35">
      <c r="A9" s="26"/>
      <c r="B9" s="27"/>
      <c r="C9" s="15"/>
      <c r="D9" s="26">
        <v>420</v>
      </c>
      <c r="E9" s="27" t="s">
        <v>156</v>
      </c>
      <c r="F9" s="15"/>
      <c r="G9" s="26">
        <v>27861</v>
      </c>
      <c r="H9" s="17" t="s">
        <v>8</v>
      </c>
      <c r="I9" s="15"/>
      <c r="J9" s="15" t="s">
        <v>47</v>
      </c>
      <c r="K9" s="26">
        <v>22</v>
      </c>
      <c r="L9" s="26">
        <v>22</v>
      </c>
      <c r="M9" s="26">
        <v>20</v>
      </c>
      <c r="N9" s="26">
        <v>21</v>
      </c>
      <c r="O9" s="6">
        <f t="shared" si="0"/>
        <v>85</v>
      </c>
      <c r="P9" s="26">
        <v>23</v>
      </c>
      <c r="Q9" s="26">
        <v>22</v>
      </c>
      <c r="R9" s="26">
        <v>21</v>
      </c>
      <c r="S9" s="26">
        <v>20</v>
      </c>
      <c r="T9" s="6">
        <f t="shared" si="1"/>
        <v>86</v>
      </c>
      <c r="U9" s="26">
        <v>22</v>
      </c>
      <c r="V9" s="26">
        <v>21</v>
      </c>
      <c r="W9" s="26">
        <v>18</v>
      </c>
      <c r="X9" s="43">
        <v>22</v>
      </c>
      <c r="Y9" s="6">
        <f t="shared" si="2"/>
        <v>83</v>
      </c>
      <c r="Z9" s="6">
        <f t="shared" si="3"/>
        <v>254</v>
      </c>
      <c r="AA9" s="7"/>
      <c r="AB9" s="7"/>
      <c r="AC9" s="7"/>
    </row>
    <row r="10" spans="1:29" ht="15.5" x14ac:dyDescent="0.35">
      <c r="A10" s="26"/>
      <c r="B10" s="27"/>
      <c r="C10" s="15"/>
      <c r="D10" s="26">
        <v>455</v>
      </c>
      <c r="E10" s="27" t="s">
        <v>150</v>
      </c>
      <c r="F10" s="15"/>
      <c r="G10" s="26">
        <v>15758</v>
      </c>
      <c r="H10" s="17" t="s">
        <v>9</v>
      </c>
      <c r="I10" s="15"/>
      <c r="J10" s="15" t="s">
        <v>50</v>
      </c>
      <c r="K10" s="26">
        <v>21</v>
      </c>
      <c r="L10" s="26">
        <v>19</v>
      </c>
      <c r="M10" s="26">
        <v>22</v>
      </c>
      <c r="N10" s="26">
        <v>19</v>
      </c>
      <c r="O10" s="6">
        <f t="shared" si="0"/>
        <v>81</v>
      </c>
      <c r="P10" s="26">
        <v>19</v>
      </c>
      <c r="Q10" s="26">
        <v>24</v>
      </c>
      <c r="R10" s="26">
        <v>23</v>
      </c>
      <c r="S10" s="26">
        <v>21</v>
      </c>
      <c r="T10" s="6">
        <f t="shared" si="1"/>
        <v>87</v>
      </c>
      <c r="U10" s="26">
        <v>21</v>
      </c>
      <c r="V10" s="26">
        <v>23</v>
      </c>
      <c r="W10" s="26">
        <v>21</v>
      </c>
      <c r="X10" s="43">
        <v>20</v>
      </c>
      <c r="Y10" s="6">
        <f t="shared" si="2"/>
        <v>85</v>
      </c>
      <c r="Z10" s="6">
        <f t="shared" si="3"/>
        <v>253</v>
      </c>
      <c r="AA10" s="7"/>
      <c r="AB10" s="7"/>
      <c r="AC10" s="7"/>
    </row>
    <row r="11" spans="1:29" ht="25.5" x14ac:dyDescent="0.55000000000000004">
      <c r="A11" s="26"/>
      <c r="B11" s="27"/>
      <c r="C11" s="35"/>
      <c r="D11" s="26">
        <v>477</v>
      </c>
      <c r="E11" s="27" t="s">
        <v>139</v>
      </c>
      <c r="F11" s="36"/>
      <c r="G11" s="26">
        <v>28971</v>
      </c>
      <c r="H11" s="15" t="s">
        <v>9</v>
      </c>
      <c r="I11" s="15"/>
      <c r="J11" s="15" t="s">
        <v>46</v>
      </c>
      <c r="K11" s="26">
        <v>22</v>
      </c>
      <c r="L11" s="26">
        <v>20</v>
      </c>
      <c r="M11" s="26">
        <v>20</v>
      </c>
      <c r="N11" s="26">
        <v>22</v>
      </c>
      <c r="O11" s="6">
        <f t="shared" si="0"/>
        <v>84</v>
      </c>
      <c r="P11" s="26">
        <v>20</v>
      </c>
      <c r="Q11" s="26">
        <v>21</v>
      </c>
      <c r="R11" s="26">
        <v>22</v>
      </c>
      <c r="S11" s="26">
        <v>23</v>
      </c>
      <c r="T11" s="6">
        <f t="shared" si="1"/>
        <v>86</v>
      </c>
      <c r="U11" s="26">
        <v>19</v>
      </c>
      <c r="V11" s="26">
        <v>20</v>
      </c>
      <c r="W11" s="26">
        <v>20</v>
      </c>
      <c r="X11" s="43">
        <v>20</v>
      </c>
      <c r="Y11" s="6">
        <f t="shared" si="2"/>
        <v>79</v>
      </c>
      <c r="Z11" s="6">
        <f t="shared" si="3"/>
        <v>249</v>
      </c>
      <c r="AA11" s="7"/>
      <c r="AB11" s="7"/>
      <c r="AC11" s="7"/>
    </row>
    <row r="12" spans="1:29" ht="25.5" x14ac:dyDescent="0.55000000000000004">
      <c r="A12" s="26"/>
      <c r="B12" s="27"/>
      <c r="C12" s="35"/>
      <c r="D12" s="26">
        <v>383</v>
      </c>
      <c r="E12" s="27" t="s">
        <v>133</v>
      </c>
      <c r="F12" s="15"/>
      <c r="G12" s="26">
        <v>24944</v>
      </c>
      <c r="H12" s="17" t="s">
        <v>8</v>
      </c>
      <c r="I12" s="15"/>
      <c r="J12" s="15" t="s">
        <v>47</v>
      </c>
      <c r="K12" s="26">
        <v>21</v>
      </c>
      <c r="L12" s="26">
        <v>21</v>
      </c>
      <c r="M12" s="26">
        <v>20</v>
      </c>
      <c r="N12" s="26">
        <v>20</v>
      </c>
      <c r="O12" s="6">
        <f t="shared" si="0"/>
        <v>82</v>
      </c>
      <c r="P12" s="26">
        <v>22</v>
      </c>
      <c r="Q12" s="26">
        <v>17</v>
      </c>
      <c r="R12" s="26">
        <v>21</v>
      </c>
      <c r="S12" s="26">
        <v>24</v>
      </c>
      <c r="T12" s="6">
        <f t="shared" si="1"/>
        <v>84</v>
      </c>
      <c r="U12" s="26">
        <v>17</v>
      </c>
      <c r="V12" s="26">
        <v>23</v>
      </c>
      <c r="W12" s="26">
        <v>17</v>
      </c>
      <c r="X12" s="43">
        <v>19</v>
      </c>
      <c r="Y12" s="6">
        <f t="shared" si="2"/>
        <v>76</v>
      </c>
      <c r="Z12" s="6">
        <f t="shared" si="3"/>
        <v>242</v>
      </c>
      <c r="AA12" s="7"/>
      <c r="AB12" s="7"/>
      <c r="AC12" s="7"/>
    </row>
    <row r="13" spans="1:29" ht="15.5" x14ac:dyDescent="0.35">
      <c r="A13" s="26"/>
      <c r="B13" s="27"/>
      <c r="C13" s="15"/>
      <c r="D13" s="26">
        <v>490</v>
      </c>
      <c r="E13" s="27" t="s">
        <v>146</v>
      </c>
      <c r="F13" s="15"/>
      <c r="G13" s="26">
        <v>31396</v>
      </c>
      <c r="H13" s="17" t="s">
        <v>9</v>
      </c>
      <c r="I13" s="15"/>
      <c r="J13" s="15" t="s">
        <v>51</v>
      </c>
      <c r="K13" s="26">
        <v>19</v>
      </c>
      <c r="L13" s="26">
        <v>19</v>
      </c>
      <c r="M13" s="26">
        <v>22</v>
      </c>
      <c r="N13" s="26">
        <v>20</v>
      </c>
      <c r="O13" s="6">
        <f t="shared" si="0"/>
        <v>80</v>
      </c>
      <c r="P13" s="26">
        <v>21</v>
      </c>
      <c r="Q13" s="26">
        <v>20</v>
      </c>
      <c r="R13" s="26">
        <v>19</v>
      </c>
      <c r="S13" s="26">
        <v>22</v>
      </c>
      <c r="T13" s="6">
        <f t="shared" si="1"/>
        <v>82</v>
      </c>
      <c r="U13" s="26">
        <v>19</v>
      </c>
      <c r="V13" s="26">
        <v>17</v>
      </c>
      <c r="W13" s="26">
        <v>24</v>
      </c>
      <c r="X13" s="43">
        <v>19</v>
      </c>
      <c r="Y13" s="6">
        <f t="shared" si="2"/>
        <v>79</v>
      </c>
      <c r="Z13" s="6">
        <f t="shared" si="3"/>
        <v>241</v>
      </c>
      <c r="AA13" s="7"/>
      <c r="AB13" s="7"/>
      <c r="AC13" s="7"/>
    </row>
    <row r="14" spans="1:29" ht="15.5" x14ac:dyDescent="0.35">
      <c r="A14" s="26"/>
      <c r="B14" s="27"/>
      <c r="C14" s="15"/>
      <c r="D14" s="26">
        <v>513</v>
      </c>
      <c r="E14" s="27" t="s">
        <v>128</v>
      </c>
      <c r="F14" s="15"/>
      <c r="G14" s="26">
        <v>30128</v>
      </c>
      <c r="H14" s="17" t="s">
        <v>8</v>
      </c>
      <c r="I14" s="15"/>
      <c r="J14" s="15" t="s">
        <v>47</v>
      </c>
      <c r="K14" s="26">
        <v>16</v>
      </c>
      <c r="L14" s="26">
        <v>19</v>
      </c>
      <c r="M14" s="26">
        <v>20</v>
      </c>
      <c r="N14" s="26">
        <v>20</v>
      </c>
      <c r="O14" s="6">
        <f t="shared" si="0"/>
        <v>75</v>
      </c>
      <c r="P14" s="26">
        <v>20</v>
      </c>
      <c r="Q14" s="26">
        <v>20</v>
      </c>
      <c r="R14" s="26">
        <v>20</v>
      </c>
      <c r="S14" s="26">
        <v>21</v>
      </c>
      <c r="T14" s="6">
        <f t="shared" si="1"/>
        <v>81</v>
      </c>
      <c r="U14" s="26">
        <v>20</v>
      </c>
      <c r="V14" s="26">
        <v>19</v>
      </c>
      <c r="W14" s="26">
        <v>21</v>
      </c>
      <c r="X14" s="43">
        <v>21</v>
      </c>
      <c r="Y14" s="6">
        <f t="shared" si="2"/>
        <v>81</v>
      </c>
      <c r="Z14" s="6">
        <f t="shared" si="3"/>
        <v>237</v>
      </c>
      <c r="AA14" s="7"/>
      <c r="AB14" s="7"/>
      <c r="AC14" s="7"/>
    </row>
    <row r="15" spans="1:29" ht="15.5" x14ac:dyDescent="0.35">
      <c r="D15" s="26">
        <v>482</v>
      </c>
      <c r="E15" s="27" t="s">
        <v>168</v>
      </c>
      <c r="F15" s="15"/>
      <c r="G15" s="26">
        <v>18194</v>
      </c>
      <c r="H15" s="17" t="s">
        <v>8</v>
      </c>
      <c r="I15" s="15"/>
      <c r="J15" s="15" t="s">
        <v>50</v>
      </c>
      <c r="K15" s="26">
        <v>20</v>
      </c>
      <c r="L15" s="26">
        <v>18</v>
      </c>
      <c r="M15" s="26">
        <v>19</v>
      </c>
      <c r="N15" s="26">
        <v>19</v>
      </c>
      <c r="O15" s="6">
        <f t="shared" si="0"/>
        <v>76</v>
      </c>
      <c r="P15" s="26">
        <v>21</v>
      </c>
      <c r="Q15" s="26">
        <v>19</v>
      </c>
      <c r="R15" s="26">
        <v>24</v>
      </c>
      <c r="S15" s="26">
        <v>17</v>
      </c>
      <c r="T15" s="6">
        <f t="shared" si="1"/>
        <v>81</v>
      </c>
      <c r="U15" s="26">
        <v>18</v>
      </c>
      <c r="V15" s="26">
        <v>18</v>
      </c>
      <c r="W15" s="26">
        <v>21</v>
      </c>
      <c r="X15" s="43">
        <v>22</v>
      </c>
      <c r="Y15" s="6">
        <f t="shared" si="2"/>
        <v>79</v>
      </c>
      <c r="Z15" s="6">
        <f t="shared" si="3"/>
        <v>236</v>
      </c>
      <c r="AA15" s="7"/>
      <c r="AB15" s="7"/>
      <c r="AC15" s="6"/>
    </row>
    <row r="16" spans="1:29" ht="15.5" x14ac:dyDescent="0.35">
      <c r="D16" s="26">
        <v>434</v>
      </c>
      <c r="E16" s="27" t="s">
        <v>142</v>
      </c>
      <c r="F16" s="15"/>
      <c r="G16" s="26">
        <v>31262</v>
      </c>
      <c r="H16" s="15" t="s">
        <v>10</v>
      </c>
      <c r="I16" s="15"/>
      <c r="J16" s="15" t="s">
        <v>51</v>
      </c>
      <c r="K16" s="26">
        <v>22</v>
      </c>
      <c r="L16" s="26">
        <v>19</v>
      </c>
      <c r="M16" s="26">
        <v>17</v>
      </c>
      <c r="N16" s="26">
        <v>15</v>
      </c>
      <c r="O16" s="6">
        <f t="shared" si="0"/>
        <v>73</v>
      </c>
      <c r="P16" s="26">
        <v>16</v>
      </c>
      <c r="Q16" s="26">
        <v>16</v>
      </c>
      <c r="R16" s="26">
        <v>21</v>
      </c>
      <c r="S16" s="26">
        <v>18</v>
      </c>
      <c r="T16" s="6">
        <f t="shared" si="1"/>
        <v>71</v>
      </c>
      <c r="U16" s="26">
        <v>17</v>
      </c>
      <c r="V16" s="26">
        <v>19</v>
      </c>
      <c r="W16" s="26">
        <v>22</v>
      </c>
      <c r="X16" s="43">
        <v>19</v>
      </c>
      <c r="Y16" s="6">
        <f t="shared" si="2"/>
        <v>77</v>
      </c>
      <c r="Z16" s="6">
        <f t="shared" si="3"/>
        <v>221</v>
      </c>
      <c r="AA16" s="7"/>
      <c r="AB16" s="7"/>
      <c r="AC16" s="6"/>
    </row>
    <row r="17" spans="4:29" ht="15.5" x14ac:dyDescent="0.35">
      <c r="D17" s="26">
        <v>376</v>
      </c>
      <c r="E17" s="27" t="s">
        <v>155</v>
      </c>
      <c r="F17" s="15"/>
      <c r="G17" s="26">
        <v>31198</v>
      </c>
      <c r="H17" s="17" t="s">
        <v>10</v>
      </c>
      <c r="I17" s="15"/>
      <c r="J17" s="15" t="s">
        <v>51</v>
      </c>
      <c r="K17" s="26">
        <v>18</v>
      </c>
      <c r="L17" s="26">
        <v>18</v>
      </c>
      <c r="M17" s="26">
        <v>19</v>
      </c>
      <c r="N17" s="26">
        <v>19</v>
      </c>
      <c r="O17" s="6">
        <f t="shared" si="0"/>
        <v>74</v>
      </c>
      <c r="P17" s="26">
        <v>18</v>
      </c>
      <c r="Q17" s="26">
        <v>15</v>
      </c>
      <c r="R17" s="26">
        <v>15</v>
      </c>
      <c r="S17" s="26">
        <v>20</v>
      </c>
      <c r="T17" s="6">
        <f t="shared" si="1"/>
        <v>68</v>
      </c>
      <c r="U17" s="26">
        <v>19</v>
      </c>
      <c r="V17" s="26">
        <v>15</v>
      </c>
      <c r="W17" s="26">
        <v>20</v>
      </c>
      <c r="X17" s="43">
        <v>19</v>
      </c>
      <c r="Y17" s="6">
        <f t="shared" si="2"/>
        <v>73</v>
      </c>
      <c r="Z17" s="6">
        <f t="shared" si="3"/>
        <v>215</v>
      </c>
      <c r="AA17" s="7"/>
      <c r="AB17" s="7"/>
      <c r="AC17" s="6"/>
    </row>
    <row r="18" spans="4:29" ht="15.5" x14ac:dyDescent="0.35">
      <c r="D18" s="26">
        <v>399</v>
      </c>
      <c r="E18" s="27" t="s">
        <v>126</v>
      </c>
      <c r="F18" s="15"/>
      <c r="G18" s="26">
        <v>31401</v>
      </c>
      <c r="H18" s="17" t="s">
        <v>10</v>
      </c>
      <c r="I18" s="15"/>
      <c r="J18" s="15" t="s">
        <v>51</v>
      </c>
      <c r="K18" s="26">
        <v>13</v>
      </c>
      <c r="L18" s="26">
        <v>19</v>
      </c>
      <c r="M18" s="26">
        <v>17</v>
      </c>
      <c r="N18" s="26">
        <v>15</v>
      </c>
      <c r="O18" s="6">
        <f t="shared" si="0"/>
        <v>64</v>
      </c>
      <c r="P18" s="26">
        <v>16</v>
      </c>
      <c r="Q18" s="26">
        <v>21</v>
      </c>
      <c r="R18" s="26">
        <v>16</v>
      </c>
      <c r="S18" s="26">
        <v>21</v>
      </c>
      <c r="T18" s="6">
        <f t="shared" si="1"/>
        <v>74</v>
      </c>
      <c r="U18" s="26">
        <v>13</v>
      </c>
      <c r="V18" s="26">
        <v>21</v>
      </c>
      <c r="W18" s="26">
        <v>16</v>
      </c>
      <c r="X18" s="43">
        <v>21</v>
      </c>
      <c r="Y18" s="6">
        <f t="shared" si="2"/>
        <v>71</v>
      </c>
      <c r="Z18" s="6">
        <f t="shared" si="3"/>
        <v>209</v>
      </c>
      <c r="AA18" s="7"/>
      <c r="AB18" s="7"/>
      <c r="AC18" s="6"/>
    </row>
    <row r="19" spans="4:29" ht="25.5" x14ac:dyDescent="0.55000000000000004">
      <c r="D19" s="26">
        <v>374</v>
      </c>
      <c r="E19" s="27" t="s">
        <v>137</v>
      </c>
      <c r="F19" s="36"/>
      <c r="G19" s="26">
        <v>30132</v>
      </c>
      <c r="H19" s="17" t="s">
        <v>9</v>
      </c>
      <c r="I19" s="15"/>
      <c r="J19" s="15" t="s">
        <v>46</v>
      </c>
      <c r="K19" s="26">
        <v>17</v>
      </c>
      <c r="L19" s="26">
        <v>16</v>
      </c>
      <c r="M19" s="26">
        <v>17</v>
      </c>
      <c r="N19" s="26">
        <v>18</v>
      </c>
      <c r="O19" s="6">
        <f t="shared" si="0"/>
        <v>68</v>
      </c>
      <c r="P19" s="26">
        <v>18</v>
      </c>
      <c r="Q19" s="26">
        <v>18</v>
      </c>
      <c r="R19" s="26">
        <v>17</v>
      </c>
      <c r="S19" s="26">
        <v>12</v>
      </c>
      <c r="T19" s="6">
        <f t="shared" si="1"/>
        <v>65</v>
      </c>
      <c r="U19" s="26">
        <v>14</v>
      </c>
      <c r="V19" s="26">
        <v>18</v>
      </c>
      <c r="W19" s="26">
        <v>17</v>
      </c>
      <c r="X19" s="43">
        <v>20</v>
      </c>
      <c r="Y19" s="6">
        <f t="shared" si="2"/>
        <v>69</v>
      </c>
      <c r="Z19" s="6">
        <f t="shared" si="3"/>
        <v>202</v>
      </c>
      <c r="AA19" s="7"/>
      <c r="AB19" s="7"/>
      <c r="AC19" s="6"/>
    </row>
    <row r="20" spans="4:29" ht="25.5" x14ac:dyDescent="0.55000000000000004">
      <c r="D20" s="26">
        <v>442</v>
      </c>
      <c r="E20" s="27" t="s">
        <v>138</v>
      </c>
      <c r="F20" s="36"/>
      <c r="G20" s="26">
        <v>112785</v>
      </c>
      <c r="H20" s="17" t="s">
        <v>9</v>
      </c>
      <c r="I20" s="15" t="s">
        <v>43</v>
      </c>
      <c r="J20" s="15" t="s">
        <v>51</v>
      </c>
      <c r="K20" s="26">
        <v>14</v>
      </c>
      <c r="L20" s="26">
        <v>18</v>
      </c>
      <c r="M20" s="26">
        <v>15</v>
      </c>
      <c r="N20" s="26">
        <v>18</v>
      </c>
      <c r="O20" s="6">
        <f t="shared" si="0"/>
        <v>65</v>
      </c>
      <c r="P20" s="26">
        <v>14</v>
      </c>
      <c r="Q20" s="26">
        <v>17</v>
      </c>
      <c r="R20" s="26">
        <v>15</v>
      </c>
      <c r="S20" s="26">
        <v>17</v>
      </c>
      <c r="T20" s="6">
        <f t="shared" si="1"/>
        <v>63</v>
      </c>
      <c r="U20" s="26">
        <v>19</v>
      </c>
      <c r="V20" s="26">
        <v>16</v>
      </c>
      <c r="W20" s="26">
        <v>16</v>
      </c>
      <c r="X20" s="43">
        <v>21</v>
      </c>
      <c r="Y20" s="6">
        <f t="shared" si="2"/>
        <v>72</v>
      </c>
      <c r="Z20" s="6">
        <f t="shared" si="3"/>
        <v>200</v>
      </c>
      <c r="AA20" s="7"/>
      <c r="AB20" s="7"/>
      <c r="AC20" s="7"/>
    </row>
    <row r="21" spans="4:29" ht="15.5" x14ac:dyDescent="0.35">
      <c r="D21" s="26">
        <v>443</v>
      </c>
      <c r="E21" s="27" t="s">
        <v>125</v>
      </c>
      <c r="F21" s="15"/>
      <c r="G21" s="26">
        <v>112029</v>
      </c>
      <c r="H21" s="17" t="s">
        <v>8</v>
      </c>
      <c r="I21" s="15"/>
      <c r="J21" s="15" t="s">
        <v>51</v>
      </c>
      <c r="K21" s="26">
        <v>15</v>
      </c>
      <c r="L21" s="26">
        <v>15</v>
      </c>
      <c r="M21" s="26">
        <v>17</v>
      </c>
      <c r="N21" s="26">
        <v>16</v>
      </c>
      <c r="O21" s="6">
        <f t="shared" si="0"/>
        <v>63</v>
      </c>
      <c r="P21" s="26">
        <v>12</v>
      </c>
      <c r="Q21" s="26">
        <v>17</v>
      </c>
      <c r="R21" s="26">
        <v>18</v>
      </c>
      <c r="S21" s="26">
        <v>11</v>
      </c>
      <c r="T21" s="6">
        <f t="shared" si="1"/>
        <v>58</v>
      </c>
      <c r="U21" s="26">
        <v>18</v>
      </c>
      <c r="V21" s="26">
        <v>17</v>
      </c>
      <c r="W21" s="26">
        <v>17</v>
      </c>
      <c r="X21" s="43">
        <v>17</v>
      </c>
      <c r="Y21" s="6">
        <f t="shared" si="2"/>
        <v>69</v>
      </c>
      <c r="Z21" s="6">
        <f t="shared" si="3"/>
        <v>190</v>
      </c>
      <c r="AA21" s="7"/>
      <c r="AB21" s="7"/>
      <c r="AC21" s="6"/>
    </row>
    <row r="22" spans="4:29" ht="15.5" x14ac:dyDescent="0.35">
      <c r="D22" s="26">
        <v>499</v>
      </c>
      <c r="E22" s="27" t="s">
        <v>129</v>
      </c>
      <c r="F22" s="15"/>
      <c r="G22" s="26">
        <v>112756</v>
      </c>
      <c r="H22" s="17" t="s">
        <v>10</v>
      </c>
      <c r="I22" s="15"/>
      <c r="J22" s="15" t="s">
        <v>51</v>
      </c>
      <c r="K22" s="26">
        <v>11</v>
      </c>
      <c r="L22" s="26">
        <v>15</v>
      </c>
      <c r="M22" s="26">
        <v>13</v>
      </c>
      <c r="N22" s="26">
        <v>15</v>
      </c>
      <c r="O22" s="6">
        <f t="shared" si="0"/>
        <v>54</v>
      </c>
      <c r="P22" s="26">
        <v>18</v>
      </c>
      <c r="Q22" s="26">
        <v>17</v>
      </c>
      <c r="R22" s="26">
        <v>16</v>
      </c>
      <c r="S22" s="26">
        <v>15</v>
      </c>
      <c r="T22" s="6">
        <f t="shared" si="1"/>
        <v>66</v>
      </c>
      <c r="U22" s="26">
        <v>14</v>
      </c>
      <c r="V22" s="26">
        <v>12</v>
      </c>
      <c r="W22" s="26">
        <v>13</v>
      </c>
      <c r="X22" s="43">
        <v>16</v>
      </c>
      <c r="Y22" s="6">
        <f t="shared" si="2"/>
        <v>55</v>
      </c>
      <c r="Z22" s="6">
        <f t="shared" si="3"/>
        <v>175</v>
      </c>
      <c r="AA22" s="7"/>
      <c r="AB22" s="7"/>
      <c r="AC22" s="7"/>
    </row>
    <row r="23" spans="4:29" ht="15.5" x14ac:dyDescent="0.35">
      <c r="D23" s="26">
        <v>547</v>
      </c>
      <c r="E23" s="27" t="s">
        <v>145</v>
      </c>
      <c r="F23" s="15"/>
      <c r="G23" s="26">
        <v>31197</v>
      </c>
      <c r="H23" s="15" t="s">
        <v>8</v>
      </c>
      <c r="I23" s="15"/>
      <c r="J23" s="15" t="s">
        <v>51</v>
      </c>
      <c r="K23" s="26">
        <v>12</v>
      </c>
      <c r="L23" s="26">
        <v>12</v>
      </c>
      <c r="M23" s="26">
        <v>13</v>
      </c>
      <c r="N23" s="26">
        <v>13</v>
      </c>
      <c r="O23" s="6">
        <f t="shared" si="0"/>
        <v>50</v>
      </c>
      <c r="P23" s="26">
        <v>13</v>
      </c>
      <c r="Q23" s="26">
        <v>14</v>
      </c>
      <c r="R23" s="26">
        <v>19</v>
      </c>
      <c r="S23" s="26">
        <v>12</v>
      </c>
      <c r="T23" s="6">
        <f t="shared" si="1"/>
        <v>58</v>
      </c>
      <c r="U23" s="26">
        <v>20</v>
      </c>
      <c r="V23" s="26">
        <v>15</v>
      </c>
      <c r="W23" s="26">
        <v>18</v>
      </c>
      <c r="X23" s="43">
        <v>14</v>
      </c>
      <c r="Y23" s="6">
        <f t="shared" si="2"/>
        <v>67</v>
      </c>
      <c r="Z23" s="6">
        <f t="shared" si="3"/>
        <v>175</v>
      </c>
      <c r="AA23" s="7"/>
      <c r="AB23" s="7"/>
      <c r="AC23" s="6"/>
    </row>
    <row r="24" spans="4:29" ht="25.5" x14ac:dyDescent="0.55000000000000004">
      <c r="D24" s="26">
        <v>433</v>
      </c>
      <c r="E24" s="27" t="s">
        <v>140</v>
      </c>
      <c r="F24" s="35" t="s">
        <v>188</v>
      </c>
      <c r="G24" s="26">
        <v>31720</v>
      </c>
      <c r="H24" s="17" t="s">
        <v>8</v>
      </c>
      <c r="I24" s="15"/>
      <c r="J24" s="15" t="s">
        <v>51</v>
      </c>
      <c r="K24" s="34">
        <v>12</v>
      </c>
      <c r="L24" s="26">
        <v>11</v>
      </c>
      <c r="M24" s="26">
        <v>15</v>
      </c>
      <c r="N24" s="26">
        <v>16</v>
      </c>
      <c r="O24" s="6">
        <f t="shared" si="0"/>
        <v>54</v>
      </c>
      <c r="P24" s="26">
        <v>15</v>
      </c>
      <c r="Q24" s="26">
        <v>12</v>
      </c>
      <c r="R24" s="26">
        <v>11</v>
      </c>
      <c r="S24" s="26">
        <v>12</v>
      </c>
      <c r="T24" s="6">
        <f t="shared" si="1"/>
        <v>50</v>
      </c>
      <c r="U24" s="26">
        <v>14</v>
      </c>
      <c r="V24" s="26">
        <v>14</v>
      </c>
      <c r="W24" s="26">
        <v>18</v>
      </c>
      <c r="X24" s="43">
        <v>17</v>
      </c>
      <c r="Y24" s="6">
        <f t="shared" si="2"/>
        <v>63</v>
      </c>
      <c r="Z24" s="6">
        <f t="shared" si="3"/>
        <v>167</v>
      </c>
      <c r="AA24" s="7"/>
      <c r="AB24" s="7"/>
      <c r="AC24" s="7"/>
    </row>
  </sheetData>
  <phoneticPr fontId="0" type="noConversion"/>
  <conditionalFormatting sqref="K1:N24 P1:AC24">
    <cfRule type="cellIs" dxfId="1" priority="1" stopIfTrue="1" operator="equal">
      <formula>25</formula>
    </cfRule>
  </conditionalFormatting>
  <conditionalFormatting sqref="O1:O24">
    <cfRule type="cellIs" dxfId="0" priority="2" stopIfTrue="1" operator="equal">
      <formula>25</formula>
    </cfRule>
  </conditionalFormatting>
  <pageMargins left="0.75" right="0.75" top="1" bottom="1" header="0.5" footer="0.5"/>
  <pageSetup scale="38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0F03D2-88FF-4899-92E3-E7921426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35ED1C-9B5D-4DFD-9CD0-06A231D819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Trap</vt:lpstr>
      <vt:lpstr>Trp Tm</vt:lpstr>
      <vt:lpstr>DBL</vt:lpstr>
      <vt:lpstr>DBL Tm</vt:lpstr>
      <vt:lpstr>Skeet</vt:lpstr>
      <vt:lpstr>Skt Tm</vt:lpstr>
      <vt:lpstr>Sheet1</vt:lpstr>
      <vt:lpstr>DBL!Print_Area</vt:lpstr>
      <vt:lpstr>'DBL Tm'!Print_Area</vt:lpstr>
      <vt:lpstr>Skeet!Print_Area</vt:lpstr>
      <vt:lpstr>'Skt Tm'!Print_Area</vt:lpstr>
    </vt:vector>
  </TitlesOfParts>
  <Company>USAS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Schad</dc:creator>
  <cp:lastModifiedBy>Reya Kempley</cp:lastModifiedBy>
  <cp:lastPrinted>2007-06-19T22:59:59Z</cp:lastPrinted>
  <dcterms:created xsi:type="dcterms:W3CDTF">2005-10-04T16:07:16Z</dcterms:created>
  <dcterms:modified xsi:type="dcterms:W3CDTF">2020-07-02T20:45:17Z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-1677027819</vt:i4>
  </property>
  <property fmtid="{D5CDD505-2E9C-101B-9397-08002B2CF9AE}" pid="3" name="_EmailSubject">
    <vt:lpwstr>Excel Spreadsheets</vt:lpwstr>
  </property>
  <property fmtid="{D5CDD505-2E9C-101B-9397-08002B2CF9AE}" pid="4" name="_AuthorEmail">
    <vt:lpwstr>jodi.gilpatrick@usashooting.org</vt:lpwstr>
  </property>
  <property fmtid="{D5CDD505-2E9C-101B-9397-08002B2CF9AE}" pid="5" name="_AuthorEmailDisplayName">
    <vt:lpwstr>Jodi Gilpatrick</vt:lpwstr>
  </property>
  <property fmtid="{D5CDD505-2E9C-101B-9397-08002B2CF9AE}" pid="6" name="_ReviewingToolsShownOnce">
    <vt:lpwstr/>
  </property>
  <property fmtid="{D5CDD505-2E9C-101B-9397-08002B2CF9AE}" pid="7" name="ContentTypeId">
    <vt:lpwstr>0x0101009A3487F3ECFF8C49B649E3CB3AA00BE2</vt:lpwstr>
  </property>
  <property fmtid="{D5CDD505-2E9C-101B-9397-08002B2CF9AE}" pid="8" name="_ip_UnifiedCompliancePolicyUIAction">
    <vt:lpwstr/>
  </property>
  <property fmtid="{D5CDD505-2E9C-101B-9397-08002B2CF9AE}" pid="9" name="_ip_UnifiedCompliancePolicyProperties">
    <vt:lpwstr/>
  </property>
</Properties>
</file>